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orrj\Desktop\TIRACHINAS\WSA\CTO MUNDO\"/>
    </mc:Choice>
  </mc:AlternateContent>
  <xr:revisionPtr revIDLastSave="0" documentId="13_ncr:1_{9114A224-54E8-49A5-B7CC-E00AD24E2524}" xr6:coauthVersionLast="47" xr6:coauthVersionMax="47" xr10:uidLastSave="{00000000-0000-0000-0000-000000000000}"/>
  <bookViews>
    <workbookView xWindow="-120" yWindow="-120" windowWidth="24240" windowHeight="13140" xr2:uid="{00000000-000D-0000-FFFF-FFFF00000000}"/>
  </bookViews>
  <sheets>
    <sheet name="Instrucciones" sheetId="2" r:id="rId1"/>
    <sheet name="Campos_fields" sheetId="3" r:id="rId2"/>
    <sheet name="Data"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 i="1" l="1"/>
  <c r="I4" i="1"/>
  <c r="O7" i="1"/>
  <c r="K7" i="1"/>
  <c r="L7" i="1"/>
  <c r="M7" i="1" s="1"/>
  <c r="U58" i="1"/>
  <c r="T58" i="1"/>
  <c r="S58" i="1"/>
  <c r="U57" i="1"/>
  <c r="T57" i="1"/>
  <c r="S57" i="1"/>
  <c r="U56" i="1"/>
  <c r="T56" i="1"/>
  <c r="S56" i="1"/>
  <c r="U55" i="1"/>
  <c r="T55" i="1"/>
  <c r="S55" i="1"/>
  <c r="U54" i="1"/>
  <c r="T54" i="1"/>
  <c r="S54" i="1"/>
  <c r="U53" i="1"/>
  <c r="T53" i="1"/>
  <c r="S53" i="1"/>
  <c r="U52" i="1"/>
  <c r="T52" i="1"/>
  <c r="S52" i="1"/>
  <c r="U51" i="1"/>
  <c r="T51" i="1"/>
  <c r="S51" i="1"/>
  <c r="U50" i="1"/>
  <c r="T50" i="1"/>
  <c r="S50" i="1"/>
  <c r="U49" i="1"/>
  <c r="T49" i="1"/>
  <c r="S49" i="1"/>
  <c r="U48" i="1"/>
  <c r="T48" i="1"/>
  <c r="S48" i="1"/>
  <c r="U47" i="1"/>
  <c r="T47" i="1"/>
  <c r="S47" i="1"/>
  <c r="U46" i="1"/>
  <c r="T46" i="1"/>
  <c r="S46" i="1"/>
  <c r="U45" i="1"/>
  <c r="T45" i="1"/>
  <c r="S45" i="1"/>
  <c r="U44" i="1"/>
  <c r="T44" i="1"/>
  <c r="S44" i="1"/>
  <c r="U43" i="1"/>
  <c r="T43" i="1"/>
  <c r="S43" i="1"/>
  <c r="U42" i="1"/>
  <c r="T42" i="1"/>
  <c r="S42" i="1"/>
  <c r="U41" i="1"/>
  <c r="T41" i="1"/>
  <c r="S41" i="1"/>
  <c r="U40" i="1"/>
  <c r="T40" i="1"/>
  <c r="S40" i="1"/>
  <c r="U39" i="1"/>
  <c r="T39" i="1"/>
  <c r="S39" i="1"/>
  <c r="U38" i="1"/>
  <c r="T38" i="1"/>
  <c r="S38" i="1"/>
  <c r="U37" i="1"/>
  <c r="T37" i="1"/>
  <c r="S37" i="1"/>
  <c r="U36" i="1"/>
  <c r="T36" i="1"/>
  <c r="S36" i="1"/>
  <c r="U35" i="1"/>
  <c r="T35" i="1"/>
  <c r="S35" i="1"/>
  <c r="U34" i="1"/>
  <c r="T34" i="1"/>
  <c r="S34" i="1"/>
  <c r="U33" i="1"/>
  <c r="T33" i="1"/>
  <c r="S33" i="1"/>
  <c r="U32" i="1"/>
  <c r="T32" i="1"/>
  <c r="S32" i="1"/>
  <c r="U31" i="1"/>
  <c r="T31" i="1"/>
  <c r="S31" i="1"/>
  <c r="U30" i="1"/>
  <c r="T30" i="1"/>
  <c r="S30" i="1"/>
  <c r="U29" i="1"/>
  <c r="T29" i="1"/>
  <c r="S29" i="1"/>
  <c r="U28" i="1"/>
  <c r="T28" i="1"/>
  <c r="S28" i="1"/>
  <c r="U27" i="1"/>
  <c r="T27" i="1"/>
  <c r="S27" i="1"/>
  <c r="U26" i="1"/>
  <c r="T26" i="1"/>
  <c r="S26" i="1"/>
  <c r="U25" i="1"/>
  <c r="T25" i="1"/>
  <c r="S25" i="1"/>
  <c r="U24" i="1"/>
  <c r="T24" i="1"/>
  <c r="S24" i="1"/>
  <c r="U23" i="1"/>
  <c r="T23" i="1"/>
  <c r="S23" i="1"/>
  <c r="U22" i="1"/>
  <c r="T22" i="1"/>
  <c r="S22" i="1"/>
  <c r="U21" i="1"/>
  <c r="T21" i="1"/>
  <c r="S21" i="1"/>
  <c r="U20" i="1"/>
  <c r="T20" i="1"/>
  <c r="S20" i="1"/>
  <c r="U19" i="1"/>
  <c r="T19" i="1"/>
  <c r="S19" i="1"/>
  <c r="U18" i="1"/>
  <c r="T18" i="1"/>
  <c r="S18" i="1"/>
  <c r="U17" i="1"/>
  <c r="T17" i="1"/>
  <c r="S17" i="1"/>
  <c r="U16" i="1"/>
  <c r="T16" i="1"/>
  <c r="S16" i="1"/>
  <c r="U15" i="1"/>
  <c r="T15" i="1"/>
  <c r="S15" i="1"/>
  <c r="U14" i="1"/>
  <c r="T14" i="1"/>
  <c r="S14" i="1"/>
  <c r="U13" i="1"/>
  <c r="T13" i="1"/>
  <c r="S13" i="1"/>
  <c r="U12" i="1"/>
  <c r="T12" i="1"/>
  <c r="S12" i="1"/>
  <c r="U11" i="1"/>
  <c r="T11" i="1"/>
  <c r="S11" i="1"/>
  <c r="U10" i="1"/>
  <c r="T10" i="1"/>
  <c r="S10" i="1"/>
  <c r="U9" i="1"/>
  <c r="T9" i="1"/>
  <c r="S9" i="1"/>
  <c r="A58" i="1"/>
  <c r="R58" i="1" s="1"/>
  <c r="A57" i="1"/>
  <c r="R57" i="1" s="1"/>
  <c r="A56" i="1"/>
  <c r="R56" i="1" s="1"/>
  <c r="A55" i="1"/>
  <c r="R55" i="1" s="1"/>
  <c r="A54" i="1"/>
  <c r="R54" i="1" s="1"/>
  <c r="A53" i="1"/>
  <c r="R53" i="1" s="1"/>
  <c r="A52" i="1"/>
  <c r="R52" i="1" s="1"/>
  <c r="A51" i="1"/>
  <c r="R51" i="1" s="1"/>
  <c r="A50" i="1"/>
  <c r="R50" i="1" s="1"/>
  <c r="A49" i="1"/>
  <c r="R49" i="1" s="1"/>
  <c r="A48" i="1"/>
  <c r="R48" i="1" s="1"/>
  <c r="A47" i="1"/>
  <c r="R47" i="1" s="1"/>
  <c r="A46" i="1"/>
  <c r="R46" i="1" s="1"/>
  <c r="A45" i="1"/>
  <c r="R45" i="1" s="1"/>
  <c r="A44" i="1"/>
  <c r="R44" i="1" s="1"/>
  <c r="A43" i="1"/>
  <c r="R43" i="1" s="1"/>
  <c r="A42" i="1"/>
  <c r="R42" i="1" s="1"/>
  <c r="A41" i="1"/>
  <c r="R41" i="1" s="1"/>
  <c r="A40" i="1"/>
  <c r="R40" i="1" s="1"/>
  <c r="A39" i="1"/>
  <c r="R39" i="1" s="1"/>
  <c r="A38" i="1"/>
  <c r="R38" i="1" s="1"/>
  <c r="A37" i="1"/>
  <c r="R37" i="1" s="1"/>
  <c r="A36" i="1"/>
  <c r="R36" i="1" s="1"/>
  <c r="A35" i="1"/>
  <c r="R35" i="1" s="1"/>
  <c r="A34" i="1"/>
  <c r="R34" i="1" s="1"/>
  <c r="A33" i="1"/>
  <c r="R33" i="1" s="1"/>
  <c r="A32" i="1"/>
  <c r="R32" i="1" s="1"/>
  <c r="A31" i="1"/>
  <c r="R31" i="1" s="1"/>
  <c r="A30" i="1"/>
  <c r="R30" i="1" s="1"/>
  <c r="A29" i="1"/>
  <c r="R29" i="1" s="1"/>
  <c r="A28" i="1"/>
  <c r="R28" i="1" s="1"/>
  <c r="A27" i="1"/>
  <c r="R27" i="1" s="1"/>
  <c r="A26" i="1"/>
  <c r="R26" i="1" s="1"/>
  <c r="A25" i="1"/>
  <c r="R25" i="1" s="1"/>
  <c r="A24" i="1"/>
  <c r="R24" i="1" s="1"/>
  <c r="A23" i="1"/>
  <c r="R23" i="1" s="1"/>
  <c r="A22" i="1"/>
  <c r="R22" i="1" s="1"/>
  <c r="A21" i="1"/>
  <c r="R21" i="1" s="1"/>
  <c r="A20" i="1"/>
  <c r="R20" i="1" s="1"/>
  <c r="A19" i="1"/>
  <c r="R19" i="1" s="1"/>
  <c r="A18" i="1"/>
  <c r="R18" i="1" s="1"/>
  <c r="A17" i="1"/>
  <c r="R17" i="1" s="1"/>
  <c r="A16" i="1"/>
  <c r="R16" i="1" s="1"/>
  <c r="A15" i="1"/>
  <c r="R15" i="1" s="1"/>
  <c r="A14" i="1"/>
  <c r="R14" i="1" s="1"/>
  <c r="A13" i="1"/>
  <c r="R13" i="1" s="1"/>
  <c r="A12" i="1"/>
  <c r="R12" i="1" s="1"/>
  <c r="A11" i="1"/>
  <c r="R11" i="1" s="1"/>
  <c r="A10" i="1"/>
  <c r="R10" i="1" s="1"/>
  <c r="A9" i="1"/>
  <c r="R9" i="1" s="1"/>
  <c r="Q22" i="1" l="1"/>
  <c r="Q30" i="1"/>
  <c r="Q54" i="1"/>
  <c r="Q38" i="1"/>
  <c r="Q43" i="1"/>
  <c r="Q36" i="1"/>
  <c r="Q52" i="1"/>
  <c r="Q51" i="1"/>
  <c r="Q26" i="1"/>
  <c r="Q16" i="1"/>
  <c r="Q34" i="1"/>
  <c r="Q42" i="1"/>
  <c r="Q50" i="1"/>
  <c r="Q24" i="1"/>
  <c r="Q32" i="1"/>
  <c r="Q40" i="1"/>
  <c r="Q48" i="1"/>
  <c r="Q11" i="1"/>
  <c r="Q27" i="1"/>
  <c r="Q37" i="1"/>
  <c r="Q58" i="1"/>
  <c r="Q44" i="1"/>
  <c r="Q19" i="1"/>
  <c r="Q14" i="1"/>
  <c r="Q12" i="1"/>
  <c r="Q35" i="1"/>
  <c r="Q10" i="1"/>
  <c r="Q18" i="1"/>
  <c r="Q20" i="1"/>
  <c r="Q28" i="1"/>
  <c r="Q56" i="1"/>
  <c r="Q46" i="1"/>
  <c r="Q21" i="1"/>
  <c r="Q57" i="1"/>
  <c r="Q25" i="1"/>
  <c r="Q41" i="1"/>
  <c r="Q23" i="1"/>
  <c r="Q39" i="1"/>
  <c r="Q55" i="1"/>
  <c r="Q53" i="1"/>
  <c r="Q17" i="1"/>
  <c r="Q49" i="1"/>
  <c r="Q15" i="1"/>
  <c r="Q31" i="1"/>
  <c r="Q47" i="1"/>
  <c r="Q33" i="1"/>
  <c r="Q13" i="1"/>
  <c r="Q29" i="1"/>
  <c r="Q45" i="1"/>
  <c r="I5" i="1"/>
  <c r="A7" i="1"/>
</calcChain>
</file>

<file path=xl/sharedStrings.xml><?xml version="1.0" encoding="utf-8"?>
<sst xmlns="http://schemas.openxmlformats.org/spreadsheetml/2006/main" count="105" uniqueCount="102">
  <si>
    <t>email</t>
  </si>
  <si>
    <t>Hotel</t>
  </si>
  <si>
    <t>País / Country</t>
  </si>
  <si>
    <t>Campos / Fields</t>
  </si>
  <si>
    <t>Descripción</t>
  </si>
  <si>
    <t>Description</t>
  </si>
  <si>
    <t>REF</t>
  </si>
  <si>
    <t>Registro / Registration</t>
  </si>
  <si>
    <t>Tipo / Type</t>
  </si>
  <si>
    <t>Pago / Pay</t>
  </si>
  <si>
    <r>
      <t xml:space="preserve">Datos de acompañantes [Nombre + apellidos + edad] / 
</t>
    </r>
    <r>
      <rPr>
        <b/>
        <i/>
        <sz val="12"/>
        <color theme="1"/>
        <rFont val="Arial"/>
        <family val="2"/>
      </rPr>
      <t>Companion  (non shooter) information</t>
    </r>
    <r>
      <rPr>
        <b/>
        <sz val="12"/>
        <color theme="1"/>
        <rFont val="Arial"/>
        <family val="2"/>
      </rPr>
      <t xml:space="preserve">
[Name + surname + age)</t>
    </r>
  </si>
  <si>
    <r>
      <t xml:space="preserve">Código de registro WSA o AETD / 
</t>
    </r>
    <r>
      <rPr>
        <b/>
        <i/>
        <sz val="12"/>
        <color theme="1"/>
        <rFont val="Arial"/>
        <family val="2"/>
      </rPr>
      <t>WSA or AETD registration code</t>
    </r>
  </si>
  <si>
    <t>Precio / Price</t>
  </si>
  <si>
    <t>Nacionalidad del tirador</t>
  </si>
  <si>
    <t>Código de registro WSA o AETD / 
WSA or AETD registration code</t>
  </si>
  <si>
    <t>Seleccionar si el pago es Individual (cada tirador hace el pago) o Colectivo (habrá un pago por el total de todos los inscritos)</t>
  </si>
  <si>
    <t>Introducir el nombre y los apellidos del tirador</t>
  </si>
  <si>
    <t>Ingroducir la fecha de nacimiento del tirador</t>
  </si>
  <si>
    <t>Introducir el email del tirador</t>
  </si>
  <si>
    <t>Introducir el número de pasaporte del tirador</t>
  </si>
  <si>
    <t>Introducir el número de teléfono móvil del tirador</t>
  </si>
  <si>
    <t>Seleccionar la categoría del tirador</t>
  </si>
  <si>
    <t>Seleccionar si participará en la modalidad de Precisión</t>
  </si>
  <si>
    <t>Seleccionar si participará en la modalidad de Básico</t>
  </si>
  <si>
    <t xml:space="preserve">Seleccionar si quiere solicitar </t>
  </si>
  <si>
    <t>Seleccionar el Hotel en el que le gustaría alojarse. Esta pregunta es dependiente de que en la anterior haya seleccionado "SI / YES"</t>
  </si>
  <si>
    <t>Seleccionar el número de acompañantes. Si hay más de 4 acompañantes, cuando reciba el correo de aetd.spain@gmail.com, deberá responder informando al efecto y facilitando los datos de los acompañantes adicionales</t>
  </si>
  <si>
    <t>Introducir en una SOLA celda, los datos de nombre, apellidos y edad de TODOS los acompañantes</t>
  </si>
  <si>
    <t>Seleccionar si está registrado en WSA o es socio de AETD</t>
  </si>
  <si>
    <t>Introducir el número de registro en WSA o de socio en AETD. Esta pregunta es dependiente de que en la aneterior haya seleccionado "SI / YES"</t>
  </si>
  <si>
    <t>Celda que contiene avisos por cada registro, para detectar si faltan datos.</t>
  </si>
  <si>
    <t>Celda "autocalculada" sobre el precio que habría que pagar para formalizar la inscripción por cada tirador</t>
  </si>
  <si>
    <t>Celda "autocalculada" para generar un ID por cada registro.</t>
  </si>
  <si>
    <t>Nationality of the shooter</t>
  </si>
  <si>
    <t>Select whether the payment is Individual (each shooter makes the payment) or Collective (there will be one payment for the total of all registered shooters)</t>
  </si>
  <si>
    <t>"Auto-calculated" cell to generate an ID for each record.</t>
  </si>
  <si>
    <t>Enter the shooter's first and last name</t>
  </si>
  <si>
    <t>Enter the shooter's date of birth</t>
  </si>
  <si>
    <t>Enter the shooter's passport number</t>
  </si>
  <si>
    <t>Enter the shooter's email</t>
  </si>
  <si>
    <t>Enter the shooter's mobile phone number</t>
  </si>
  <si>
    <t>Select the shooter category</t>
  </si>
  <si>
    <t>Select if you want to apply</t>
  </si>
  <si>
    <t>Select the number of companions. If there are more than four companions, when you receive the email from aetd.spain@gmail.com, you must respond informing them and providing the details of any additional companions.</t>
  </si>
  <si>
    <t>Enter in a SINGLE cell the name, surname, and age of ALL companions.</t>
  </si>
  <si>
    <t>Select whether you are registered with WSA or an AETD member</t>
  </si>
  <si>
    <t>"Auto-calculated" cell on the price that would have to be paid to formalize the registration for each shooter</t>
  </si>
  <si>
    <t>Cell containing alerts for each record, to detect missing data.</t>
  </si>
  <si>
    <t>Select whether you will participate in the Precision</t>
  </si>
  <si>
    <t>Select whether you will participate in the Classic</t>
  </si>
  <si>
    <t>Select the hotel you would like to stay at. This question depends on whether you selected "SI / YES" in the previous question.</t>
  </si>
  <si>
    <t>Enter your WSA registration number or AETD membership number. This question depends on whether you selected "SI / YES" in the previous question.</t>
  </si>
  <si>
    <r>
      <t xml:space="preserve">Para incluir datos de los tiradores, debe acceder a la pestaña "Data" y completar la información. / 
</t>
    </r>
    <r>
      <rPr>
        <b/>
        <i/>
        <sz val="18"/>
        <color rgb="FFFFFF00"/>
        <rFont val="Arial"/>
        <family val="2"/>
      </rPr>
      <t>To include shooter data, you must access the "Data" tab and complete the information.</t>
    </r>
  </si>
  <si>
    <r>
      <t xml:space="preserve">Antes de completar la información, le recomendamos leer la ayuda que se presenta a continuación. /
</t>
    </r>
    <r>
      <rPr>
        <b/>
        <i/>
        <sz val="18"/>
        <color rgb="FFFFFF00"/>
        <rFont val="Arial"/>
        <family val="2"/>
      </rPr>
      <t>Before completing the information, we recommend that you read the information below in detail.</t>
    </r>
  </si>
  <si>
    <t>Registro / 
Registration</t>
  </si>
  <si>
    <t>País / 
Country</t>
  </si>
  <si>
    <t>Pago / 
Pay</t>
  </si>
  <si>
    <t>Nombre y apellidos / 
Name and surname</t>
  </si>
  <si>
    <t>Fecha de nacimiento / 
Date of birth</t>
  </si>
  <si>
    <t>Pasaporte / 
Passport</t>
  </si>
  <si>
    <t>Teléfono / 
Phone</t>
  </si>
  <si>
    <t>Categoría / 
Category</t>
  </si>
  <si>
    <t>Precisión / 
Precision</t>
  </si>
  <si>
    <t>Básico / 
Classic</t>
  </si>
  <si>
    <t>Hospedaje y transporte / 
Accommodation and transportation</t>
  </si>
  <si>
    <t>Número de acompañantes / 
Number of companion (non shooter)</t>
  </si>
  <si>
    <t>Registrado en WSA o AETD / 
Registered with WSA or AETD</t>
  </si>
  <si>
    <t>Precio / 
Price</t>
  </si>
  <si>
    <t>Control de registro / 
Registration control</t>
  </si>
  <si>
    <t>Datos de acompañantes / 
Companion (non shooter) information</t>
  </si>
  <si>
    <t>Este fichero es de uso exclusivo para realizar el registro para el Campeonato del Mundo de Tirachinas Deportivo 2026
ESPAÑA - Las Mesas, Cuenca</t>
  </si>
  <si>
    <t>Ver el programa del Campeonato.</t>
  </si>
  <si>
    <t>This file is for the exclusive use of registration for the 2026 Slingshot World Championship
SPAIN - Las Mesas, Cuenca</t>
  </si>
  <si>
    <t>View the Championship program.</t>
  </si>
  <si>
    <t>Comentarios / 
Comments</t>
  </si>
  <si>
    <t xml:space="preserve">Comentarios /
Comments </t>
  </si>
  <si>
    <t>Introducir información que quiera resaltar sobre los datos registrados del tirador.</t>
  </si>
  <si>
    <t>Enter information you want to highlight about the shooter's recorded data.</t>
  </si>
  <si>
    <r>
      <t xml:space="preserve">Nombre y apellidos / </t>
    </r>
    <r>
      <rPr>
        <b/>
        <i/>
        <sz val="12"/>
        <color theme="1"/>
        <rFont val="Arial"/>
        <family val="2"/>
      </rPr>
      <t>Name and surname</t>
    </r>
    <r>
      <rPr>
        <b/>
        <sz val="12"/>
        <color theme="1"/>
        <rFont val="Arial"/>
        <family val="2"/>
      </rPr>
      <t xml:space="preserve"> </t>
    </r>
    <r>
      <rPr>
        <b/>
        <sz val="12"/>
        <color rgb="FFC00000"/>
        <rFont val="Arial"/>
        <family val="2"/>
      </rPr>
      <t>*</t>
    </r>
  </si>
  <si>
    <r>
      <t>Fecha de nacimiento /</t>
    </r>
    <r>
      <rPr>
        <b/>
        <i/>
        <sz val="12"/>
        <color theme="1"/>
        <rFont val="Arial"/>
        <family val="2"/>
      </rPr>
      <t xml:space="preserve"> Date of birth</t>
    </r>
    <r>
      <rPr>
        <b/>
        <sz val="12"/>
        <color theme="1"/>
        <rFont val="Arial"/>
        <family val="2"/>
      </rPr>
      <t xml:space="preserve"> </t>
    </r>
    <r>
      <rPr>
        <b/>
        <sz val="12"/>
        <color rgb="FFC00000"/>
        <rFont val="Arial"/>
        <family val="2"/>
      </rPr>
      <t>*</t>
    </r>
  </si>
  <si>
    <r>
      <t xml:space="preserve">Pasaporte / </t>
    </r>
    <r>
      <rPr>
        <b/>
        <i/>
        <sz val="12"/>
        <color theme="1"/>
        <rFont val="Arial"/>
        <family val="2"/>
      </rPr>
      <t xml:space="preserve">Passport </t>
    </r>
    <r>
      <rPr>
        <b/>
        <sz val="12"/>
        <color rgb="FFC00000"/>
        <rFont val="Arial"/>
        <family val="2"/>
      </rPr>
      <t>*</t>
    </r>
  </si>
  <si>
    <r>
      <t xml:space="preserve">email </t>
    </r>
    <r>
      <rPr>
        <b/>
        <sz val="12"/>
        <color rgb="FFC00000"/>
        <rFont val="Arial"/>
        <family val="2"/>
      </rPr>
      <t>*</t>
    </r>
  </si>
  <si>
    <r>
      <t xml:space="preserve">Teléfono / </t>
    </r>
    <r>
      <rPr>
        <b/>
        <i/>
        <sz val="12"/>
        <color theme="1"/>
        <rFont val="Arial"/>
        <family val="2"/>
      </rPr>
      <t>Phone</t>
    </r>
    <r>
      <rPr>
        <b/>
        <sz val="12"/>
        <color theme="1"/>
        <rFont val="Arial"/>
        <family val="2"/>
      </rPr>
      <t xml:space="preserve"> </t>
    </r>
    <r>
      <rPr>
        <b/>
        <sz val="12"/>
        <color rgb="FFC00000"/>
        <rFont val="Arial"/>
        <family val="2"/>
      </rPr>
      <t>*</t>
    </r>
  </si>
  <si>
    <r>
      <t xml:space="preserve">Categoría / </t>
    </r>
    <r>
      <rPr>
        <b/>
        <i/>
        <sz val="12"/>
        <color theme="1"/>
        <rFont val="Arial"/>
        <family val="2"/>
      </rPr>
      <t>Category</t>
    </r>
    <r>
      <rPr>
        <b/>
        <sz val="12"/>
        <color theme="1"/>
        <rFont val="Arial"/>
        <family val="2"/>
      </rPr>
      <t xml:space="preserve"> </t>
    </r>
    <r>
      <rPr>
        <b/>
        <sz val="12"/>
        <color rgb="FFC00000"/>
        <rFont val="Arial"/>
        <family val="2"/>
      </rPr>
      <t>*</t>
    </r>
  </si>
  <si>
    <r>
      <t xml:space="preserve">Precisión / </t>
    </r>
    <r>
      <rPr>
        <b/>
        <i/>
        <sz val="12"/>
        <color theme="1"/>
        <rFont val="Arial"/>
        <family val="2"/>
      </rPr>
      <t>Precision</t>
    </r>
    <r>
      <rPr>
        <b/>
        <sz val="12"/>
        <color theme="1"/>
        <rFont val="Arial"/>
        <family val="2"/>
      </rPr>
      <t xml:space="preserve"> </t>
    </r>
    <r>
      <rPr>
        <b/>
        <sz val="12"/>
        <color rgb="FFC00000"/>
        <rFont val="Arial"/>
        <family val="2"/>
      </rPr>
      <t>*</t>
    </r>
  </si>
  <si>
    <r>
      <t xml:space="preserve">Básico / </t>
    </r>
    <r>
      <rPr>
        <b/>
        <i/>
        <sz val="12"/>
        <color theme="1"/>
        <rFont val="Arial"/>
        <family val="2"/>
      </rPr>
      <t>Classic</t>
    </r>
    <r>
      <rPr>
        <b/>
        <sz val="12"/>
        <color theme="1"/>
        <rFont val="Arial"/>
        <family val="2"/>
      </rPr>
      <t xml:space="preserve"> </t>
    </r>
    <r>
      <rPr>
        <b/>
        <sz val="12"/>
        <color rgb="FFC00000"/>
        <rFont val="Arial"/>
        <family val="2"/>
      </rPr>
      <t>*</t>
    </r>
  </si>
  <si>
    <r>
      <t xml:space="preserve">Hospedaje y transporte /  </t>
    </r>
    <r>
      <rPr>
        <b/>
        <i/>
        <sz val="12"/>
        <color theme="1"/>
        <rFont val="Arial"/>
        <family val="2"/>
      </rPr>
      <t>Accommodation and transportation</t>
    </r>
    <r>
      <rPr>
        <b/>
        <sz val="12"/>
        <color theme="1"/>
        <rFont val="Arial"/>
        <family val="2"/>
      </rPr>
      <t xml:space="preserve"> </t>
    </r>
    <r>
      <rPr>
        <b/>
        <sz val="12"/>
        <color rgb="FFC00000"/>
        <rFont val="Arial"/>
        <family val="2"/>
      </rPr>
      <t>*</t>
    </r>
  </si>
  <si>
    <r>
      <t xml:space="preserve">Número de acompañantes / </t>
    </r>
    <r>
      <rPr>
        <b/>
        <i/>
        <sz val="12"/>
        <color theme="1"/>
        <rFont val="Arial"/>
        <family val="2"/>
      </rPr>
      <t>Number of companion (non shooter)</t>
    </r>
    <r>
      <rPr>
        <b/>
        <sz val="12"/>
        <color theme="1"/>
        <rFont val="Arial"/>
        <family val="2"/>
      </rPr>
      <t xml:space="preserve"> </t>
    </r>
    <r>
      <rPr>
        <b/>
        <sz val="12"/>
        <color rgb="FFC00000"/>
        <rFont val="Arial"/>
        <family val="2"/>
      </rPr>
      <t>*</t>
    </r>
  </si>
  <si>
    <r>
      <t xml:space="preserve">Registrado en WSA o AETD / </t>
    </r>
    <r>
      <rPr>
        <b/>
        <i/>
        <sz val="12"/>
        <color theme="1"/>
        <rFont val="Arial"/>
        <family val="2"/>
      </rPr>
      <t>Registered with WSA or AETD</t>
    </r>
    <r>
      <rPr>
        <b/>
        <sz val="12"/>
        <color theme="1"/>
        <rFont val="Arial"/>
        <family val="2"/>
      </rPr>
      <t xml:space="preserve"> </t>
    </r>
    <r>
      <rPr>
        <b/>
        <sz val="12"/>
        <color rgb="FFC00000"/>
        <rFont val="Arial"/>
        <family val="2"/>
      </rPr>
      <t>*</t>
    </r>
  </si>
  <si>
    <r>
      <t xml:space="preserve">Control de registro / </t>
    </r>
    <r>
      <rPr>
        <b/>
        <i/>
        <sz val="12"/>
        <color theme="0"/>
        <rFont val="Arial"/>
        <family val="2"/>
      </rPr>
      <t>Registration control</t>
    </r>
  </si>
  <si>
    <r>
      <rPr>
        <b/>
        <u/>
        <sz val="14"/>
        <rFont val="Arial"/>
        <family val="2"/>
      </rPr>
      <t xml:space="preserve">Data protection information
</t>
    </r>
    <r>
      <rPr>
        <sz val="12"/>
        <rFont val="Arial"/>
        <family val="2"/>
      </rPr>
      <t xml:space="preserve">
We inform you that the personal identification and contact information you provide in this form will be processed by the </t>
    </r>
    <r>
      <rPr>
        <b/>
        <sz val="12"/>
        <rFont val="Arial"/>
        <family val="2"/>
      </rPr>
      <t>ASOCIACION DE TIRACHINAS DEPORTIVO (AETD)</t>
    </r>
    <r>
      <rPr>
        <sz val="12"/>
        <rFont val="Arial"/>
        <family val="2"/>
      </rPr>
      <t xml:space="preserve"> for the purpose of managing your participation in the 2026 Slingshot World Championship to be held in Spain, in accordance with the WSA rules governing said competition, and for the publication of the results on the website &lt;&lt;www.aetdspain.com&gt;&gt;, based on the relationship established when participating in said competition and accepting its terms.
The data may be retained for the applicable legal periods, if any, and ultimately deleted. You may exercise your rights of access, rectification, erasure, or objection, as well as request the portability of your data or the restriction of its processing, by writing to aetd.spain@gmail.com. In any case, you may file a claim with the Spanish Data Protection Agency (www.aepd.es).
By continuing with your registration, you agree to provide truthful and accurate information, and confirm that you have read and consent to the processing of your personal data, wich is necessary for the competition.</t>
    </r>
  </si>
  <si>
    <t>Colectivo</t>
  </si>
  <si>
    <t>Informa que el registro es Colectivo (más de una persona)</t>
  </si>
  <si>
    <t>Inform that the registration is Collective (more than one person)</t>
  </si>
  <si>
    <r>
      <t xml:space="preserve">To </t>
    </r>
    <r>
      <rPr>
        <b/>
        <u/>
        <sz val="12"/>
        <rFont val="Arial"/>
        <family val="2"/>
      </rPr>
      <t>formalize</t>
    </r>
    <r>
      <rPr>
        <sz val="12"/>
        <rFont val="Arial"/>
        <family val="2"/>
      </rPr>
      <t xml:space="preserve"> your registration, you must pay the fee. The payment will be calculated based on your registered information and, after review, deposited into the AETD bank account. </t>
    </r>
    <r>
      <rPr>
        <b/>
        <sz val="12"/>
        <rFont val="Arial"/>
        <family val="2"/>
      </rPr>
      <t>You will receive detailed instructions in an email from ated.spain@gmail.com</t>
    </r>
    <r>
      <rPr>
        <sz val="12"/>
        <rFont val="Arial"/>
        <family val="2"/>
      </rPr>
      <t xml:space="preserve"> (please check your SPAM folder if you don't receive it).</t>
    </r>
  </si>
  <si>
    <r>
      <t xml:space="preserve">
</t>
    </r>
    <r>
      <rPr>
        <sz val="14"/>
        <rFont val="Arial"/>
        <family val="2"/>
      </rPr>
      <t xml:space="preserve">Los precios de la inscripción son los siguientes:
</t>
    </r>
    <r>
      <rPr>
        <sz val="12"/>
        <rFont val="Arial"/>
        <family val="2"/>
      </rPr>
      <t xml:space="preserve">
&gt; Inscripción general = 70 €
   - Descuento por ser deportista registrado WSA = -10 €
     (Hasta el 30/06/2026 y no acumulable a otros descuentos)
   - Descuento por ser socio AETD (sólo españoles) =  -10 € 
     (Hasta el 30/06/2026 y no acumulable a otros descuentos)
&gt; Adolescentes = 40 €
&gt; Niños = 0 €
&gt; Acompañante (no tirador) = 35 €
</t>
    </r>
  </si>
  <si>
    <r>
      <t xml:space="preserve">
</t>
    </r>
    <r>
      <rPr>
        <sz val="14"/>
        <rFont val="Arial"/>
        <family val="2"/>
      </rPr>
      <t xml:space="preserve">Registration fees are as follows:
</t>
    </r>
    <r>
      <rPr>
        <sz val="12"/>
        <rFont val="Arial"/>
        <family val="2"/>
      </rPr>
      <t xml:space="preserve">
&gt; General registration = € 70
   - Discount for being a registered WSA athlete = € -10  
     (Until 06/30/2026 and cannot be combined with other discounts.)
   - Discount for being an AETD member (Spanish only) = € -10 
     (Until 06/30/2026 and cannot be combined with other discounts.)
&gt; Teen = € 40
&gt; Child = € 0
&gt; Companion (non shooter) = € 35
</t>
    </r>
  </si>
  <si>
    <r>
      <t xml:space="preserve">Cuando haya completado los datos, debe remitir el fichero a la dirección de correo electrónico </t>
    </r>
    <r>
      <rPr>
        <b/>
        <u/>
        <sz val="18"/>
        <color rgb="FFFFFF00"/>
        <rFont val="Arial"/>
        <family val="2"/>
      </rPr>
      <t>aetd.spain@gmail.com</t>
    </r>
    <r>
      <rPr>
        <b/>
        <sz val="18"/>
        <color rgb="FFFFFF00"/>
        <rFont val="Arial"/>
        <family val="2"/>
      </rPr>
      <t>.</t>
    </r>
  </si>
  <si>
    <r>
      <t xml:space="preserve">Once you have completed the information, you must send the file to the email address </t>
    </r>
    <r>
      <rPr>
        <b/>
        <u/>
        <sz val="18"/>
        <color rgb="FFFFFF00"/>
        <rFont val="Arial"/>
        <family val="2"/>
      </rPr>
      <t>aetd.spain@gmail.com</t>
    </r>
    <r>
      <rPr>
        <b/>
        <sz val="18"/>
        <color rgb="FFFFFF00"/>
        <rFont val="Arial"/>
        <family val="2"/>
      </rPr>
      <t>.</t>
    </r>
  </si>
  <si>
    <r>
      <rPr>
        <b/>
        <u/>
        <sz val="14"/>
        <rFont val="Arial"/>
        <family val="2"/>
      </rPr>
      <t xml:space="preserve">Información sobre protección de datos
</t>
    </r>
    <r>
      <rPr>
        <sz val="12"/>
        <rFont val="Arial"/>
        <family val="2"/>
      </rPr>
      <t xml:space="preserve">
Le informamos que los datos personales identificativos y de contacto que facilite en el presente formulario serán tratados por la </t>
    </r>
    <r>
      <rPr>
        <b/>
        <sz val="12"/>
        <rFont val="Arial"/>
        <family val="2"/>
      </rPr>
      <t>ASOCIACION DE TIRACHINAS DEPORTIVO - AETD</t>
    </r>
    <r>
      <rPr>
        <sz val="12"/>
        <rFont val="Arial"/>
        <family val="2"/>
      </rPr>
      <t xml:space="preserve">  con la finalidad de gestionar su participación en el Campeonato del Mundo de Tirachinas Deportivo 2026 que se celebrará en España, según las normas WSA que regulan dicha competición, y realizar la publicación de los resultados en la página web &lt;&lt;www.aetdspain.com&gt;&gt;, en base a la relación establecida al participar en dicha competición y aceptar sus términos. 
Los datos podrán ser conservados durante los plazos legales aplicables, en su caso, y finalmente suprimidos. Puede ejercer sus derechos de acceso, rectificación, cancelación u oposición, así como solicitar la portabilidad de sus datos o la limitación de su tratamiento escribiendo a aetd.spain@gmail.com. En cualquier caso, podrá presentar una reclamación ante la Agencia Española de Protección de Datos (www.aepd.es)
Al continuar con el registro, se comprometa a facilitar información veraz y exacta, y confirma que ha leído y autoriza el tratamiento de los datos personales que resulta necesario para el desarrollo de la competición.</t>
    </r>
  </si>
  <si>
    <r>
      <t xml:space="preserve">
Para </t>
    </r>
    <r>
      <rPr>
        <b/>
        <u/>
        <sz val="12"/>
        <rFont val="Arial"/>
        <family val="2"/>
      </rPr>
      <t>formalizar</t>
    </r>
    <r>
      <rPr>
        <sz val="12"/>
        <rFont val="Arial"/>
        <family val="2"/>
      </rPr>
      <t xml:space="preserve"> la inscripción será obligatorio que realice el ingreso del precio, que se calculará teniendo en cuenta los datos que ha registrado y tras la revisión de los mismos, en la cuenta bancaria de la AETD, </t>
    </r>
    <r>
      <rPr>
        <b/>
        <sz val="12"/>
        <rFont val="Arial"/>
        <family val="2"/>
      </rPr>
      <t>si bien recibirá instrucciones detalladas en un correo electrónico que le enviaremos desde ated.spain@gmail.com</t>
    </r>
    <r>
      <rPr>
        <sz val="12"/>
        <rFont val="Arial"/>
        <family val="2"/>
      </rPr>
      <t xml:space="preserve"> (por favor, revise su bandeja de SPAM si no lo recibiera).
</t>
    </r>
  </si>
  <si>
    <r>
      <t xml:space="preserve">Debe completar </t>
    </r>
    <r>
      <rPr>
        <b/>
        <i/>
        <u/>
        <sz val="22"/>
        <color theme="0"/>
        <rFont val="Arial"/>
        <family val="2"/>
      </rPr>
      <t>solamente</t>
    </r>
    <r>
      <rPr>
        <b/>
        <i/>
        <sz val="22"/>
        <color theme="0"/>
        <rFont val="Arial"/>
        <family val="2"/>
      </rPr>
      <t xml:space="preserve"> las celdas que están con sombreado gris claro. / 
You should </t>
    </r>
    <r>
      <rPr>
        <b/>
        <i/>
        <u/>
        <sz val="22"/>
        <color theme="0"/>
        <rFont val="Arial"/>
        <family val="2"/>
      </rPr>
      <t>only</t>
    </r>
    <r>
      <rPr>
        <b/>
        <i/>
        <sz val="22"/>
        <color theme="0"/>
        <rFont val="Arial"/>
        <family val="2"/>
      </rPr>
      <t xml:space="preserve"> fill in the cells that are shaded light gray.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</si>
</sst>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C0A]_-;\-* #,##0\ [$€-C0A]_-;_-* &quot;-&quot;??\ [$€-C0A]_-;_-@_-"/>
    <numFmt numFmtId="165" formatCode="#,##0\ &quot;€&quot;"/>
  </numFmts>
  <fonts count="33"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b/>
      <i/>
      <sz val="12"/>
      <color theme="1"/>
      <name val="Arial"/>
      <family val="2"/>
    </font>
    <font>
      <u/>
      <sz val="11"/>
      <color theme="10"/>
      <name val="Calibri"/>
      <family val="2"/>
      <scheme val="minor"/>
    </font>
    <font>
      <u/>
      <sz val="12"/>
      <color theme="10"/>
      <name val="Arial"/>
      <family val="2"/>
    </font>
    <font>
      <sz val="12"/>
      <color rgb="FFC00000"/>
      <name val="Arial"/>
      <family val="2"/>
    </font>
    <font>
      <i/>
      <sz val="12"/>
      <color theme="1"/>
      <name val="Arial"/>
      <family val="2"/>
    </font>
    <font>
      <b/>
      <sz val="16"/>
      <color rgb="FFFFFF00"/>
      <name val="Arial"/>
      <family val="2"/>
    </font>
    <font>
      <b/>
      <sz val="18"/>
      <color rgb="FFFFFF00"/>
      <name val="Arial"/>
      <family val="2"/>
    </font>
    <font>
      <b/>
      <i/>
      <sz val="18"/>
      <color rgb="FFFFFF00"/>
      <name val="Arial"/>
      <family val="2"/>
    </font>
    <font>
      <b/>
      <sz val="18"/>
      <color theme="0"/>
      <name val="Arial"/>
      <family val="2"/>
    </font>
    <font>
      <b/>
      <i/>
      <sz val="18"/>
      <color theme="0"/>
      <name val="Arial"/>
      <family val="2"/>
    </font>
    <font>
      <sz val="18"/>
      <color theme="1"/>
      <name val="Arial"/>
      <family val="2"/>
    </font>
    <font>
      <b/>
      <i/>
      <sz val="12"/>
      <color rgb="FFFFFF00"/>
      <name val="Arial"/>
      <family val="2"/>
    </font>
    <font>
      <b/>
      <i/>
      <sz val="11"/>
      <color rgb="FFFFFF00"/>
      <name val="Arial"/>
      <family val="2"/>
    </font>
    <font>
      <b/>
      <i/>
      <sz val="12"/>
      <color rgb="FFC00000"/>
      <name val="Arial"/>
      <family val="2"/>
    </font>
    <font>
      <b/>
      <sz val="12"/>
      <color theme="0"/>
      <name val="Arial"/>
      <family val="2"/>
    </font>
    <font>
      <b/>
      <sz val="12"/>
      <color rgb="FFC00000"/>
      <name val="Arial"/>
      <family val="2"/>
    </font>
    <font>
      <b/>
      <sz val="20"/>
      <color rgb="FFFFFF00"/>
      <name val="Arial"/>
      <family val="2"/>
    </font>
    <font>
      <i/>
      <u/>
      <sz val="12"/>
      <color rgb="FFFFFF00"/>
      <name val="Arial"/>
      <family val="2"/>
    </font>
    <font>
      <b/>
      <sz val="12"/>
      <name val="Arial"/>
      <family val="2"/>
    </font>
    <font>
      <b/>
      <i/>
      <sz val="12"/>
      <color theme="0"/>
      <name val="Arial"/>
      <family val="2"/>
    </font>
    <font>
      <sz val="12"/>
      <name val="Arial"/>
      <family val="2"/>
    </font>
    <font>
      <sz val="14"/>
      <name val="Arial"/>
      <family val="2"/>
    </font>
    <font>
      <b/>
      <u/>
      <sz val="14"/>
      <name val="Arial"/>
      <family val="2"/>
    </font>
    <font>
      <b/>
      <u/>
      <sz val="12"/>
      <name val="Arial"/>
      <family val="2"/>
    </font>
    <font>
      <b/>
      <u/>
      <sz val="18"/>
      <color rgb="FFFFFF00"/>
      <name val="Arial"/>
      <family val="2"/>
    </font>
    <font>
      <b/>
      <i/>
      <sz val="22"/>
      <color theme="0"/>
      <name val="Arial"/>
      <family val="2"/>
    </font>
    <font>
      <b/>
      <i/>
      <u/>
      <sz val="22"/>
      <color theme="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C00000"/>
        <bgColor indexed="64"/>
      </patternFill>
    </fill>
    <fill>
      <patternFill patternType="solid">
        <fgColor theme="3"/>
        <bgColor indexed="64"/>
      </patternFill>
    </fill>
    <fill>
      <patternFill patternType="solid">
        <fgColor theme="9" tint="0.59999389629810485"/>
        <bgColor indexed="64"/>
      </patternFill>
    </fill>
    <fill>
      <patternFill patternType="solid">
        <fgColor rgb="FFFFB9B9"/>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right style="double">
        <color theme="0"/>
      </right>
      <top/>
      <bottom/>
      <diagonal/>
    </border>
    <border>
      <left/>
      <right/>
      <top/>
      <bottom style="medium">
        <color indexed="64"/>
      </bottom>
      <diagonal/>
    </border>
    <border>
      <left style="double">
        <color theme="0"/>
      </left>
      <right style="double">
        <color theme="0"/>
      </right>
      <top/>
      <bottom/>
      <diagonal/>
    </border>
  </borders>
  <cellStyleXfs count="2">
    <xf numFmtId="0" fontId="0" fillId="0" borderId="0"/>
    <xf numFmtId="0" fontId="7" fillId="0" borderId="0" applyNumberFormat="0" applyFill="0" applyBorder="0" applyAlignment="0" applyProtection="0"/>
  </cellStyleXfs>
  <cellXfs count="70">
    <xf numFmtId="0" fontId="0" fillId="0" borderId="0" xfId="0"/>
    <xf numFmtId="0" fontId="4" fillId="0" borderId="0" xfId="0" applyFont="1"/>
    <xf numFmtId="0" fontId="4" fillId="0" borderId="0" xfId="0" applyFont="1" applyAlignment="1">
      <alignment vertical="center"/>
    </xf>
    <xf numFmtId="0" fontId="8" fillId="0" borderId="8" xfId="1" applyFont="1" applyBorder="1" applyAlignment="1">
      <alignment vertical="center"/>
    </xf>
    <xf numFmtId="0" fontId="3" fillId="0" borderId="8" xfId="0" applyFont="1" applyBorder="1" applyAlignment="1">
      <alignment vertical="top" wrapText="1"/>
    </xf>
    <xf numFmtId="0" fontId="10" fillId="0" borderId="9" xfId="0" applyFont="1" applyBorder="1" applyAlignment="1">
      <alignment vertical="top" wrapText="1"/>
    </xf>
    <xf numFmtId="0" fontId="14" fillId="8" borderId="0" xfId="0" applyFont="1" applyFill="1" applyAlignment="1">
      <alignment horizontal="center" wrapText="1"/>
    </xf>
    <xf numFmtId="0" fontId="14" fillId="8" borderId="0" xfId="0" applyFont="1" applyFill="1" applyAlignment="1">
      <alignment horizontal="center"/>
    </xf>
    <xf numFmtId="0" fontId="15" fillId="8" borderId="0" xfId="0" applyFont="1" applyFill="1" applyAlignment="1">
      <alignment horizontal="center"/>
    </xf>
    <xf numFmtId="0" fontId="16" fillId="0" borderId="0" xfId="0" applyFont="1"/>
    <xf numFmtId="0" fontId="5" fillId="7" borderId="7" xfId="0" applyFont="1" applyFill="1" applyBorder="1" applyAlignment="1">
      <alignment vertical="top" wrapText="1"/>
    </xf>
    <xf numFmtId="0" fontId="4" fillId="9" borderId="0" xfId="0" applyFont="1" applyFill="1"/>
    <xf numFmtId="0" fontId="4" fillId="9" borderId="0" xfId="0" applyFont="1" applyFill="1" applyAlignment="1">
      <alignment vertical="center"/>
    </xf>
    <xf numFmtId="0" fontId="18" fillId="0" borderId="0" xfId="0" applyFont="1" applyAlignment="1">
      <alignment vertical="top" wrapText="1"/>
    </xf>
    <xf numFmtId="0" fontId="5" fillId="2" borderId="6" xfId="0" applyFont="1" applyFill="1" applyBorder="1" applyAlignment="1">
      <alignment horizontal="center" vertical="center" wrapText="1"/>
    </xf>
    <xf numFmtId="0" fontId="4" fillId="9" borderId="0" xfId="0" applyFont="1" applyFill="1" applyAlignment="1">
      <alignment horizontal="center" vertical="center"/>
    </xf>
    <xf numFmtId="165" fontId="9" fillId="9" borderId="0" xfId="0" applyNumberFormat="1" applyFont="1" applyFill="1" applyAlignment="1">
      <alignment vertical="center"/>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10" fillId="0" borderId="0" xfId="0" applyFont="1" applyFill="1" applyBorder="1" applyAlignment="1">
      <alignment vertical="top" wrapText="1"/>
    </xf>
    <xf numFmtId="0" fontId="11" fillId="9" borderId="16" xfId="0" applyFont="1" applyFill="1" applyBorder="1" applyAlignment="1">
      <alignment wrapText="1"/>
    </xf>
    <xf numFmtId="0" fontId="2" fillId="0" borderId="8" xfId="0" applyFont="1" applyBorder="1" applyAlignment="1">
      <alignment vertical="top" wrapText="1"/>
    </xf>
    <xf numFmtId="0" fontId="4" fillId="3" borderId="1" xfId="0" applyFont="1" applyFill="1" applyBorder="1" applyAlignment="1" applyProtection="1">
      <alignment horizontal="center" vertical="center"/>
      <protection locked="0"/>
    </xf>
    <xf numFmtId="0" fontId="22" fillId="9" borderId="18" xfId="0" applyFont="1" applyFill="1" applyBorder="1" applyAlignment="1" applyProtection="1">
      <alignment horizontal="center" vertical="center" wrapText="1"/>
      <protection hidden="1"/>
    </xf>
    <xf numFmtId="0" fontId="23" fillId="9" borderId="18" xfId="1" applyFont="1" applyFill="1" applyBorder="1" applyAlignment="1" applyProtection="1">
      <alignment horizontal="right" vertical="center" wrapText="1"/>
      <protection hidden="1"/>
    </xf>
    <xf numFmtId="0" fontId="26" fillId="12" borderId="18" xfId="0" applyFont="1" applyFill="1" applyBorder="1" applyAlignment="1" applyProtection="1">
      <alignment vertical="top" wrapText="1"/>
      <protection hidden="1"/>
    </xf>
    <xf numFmtId="0" fontId="26" fillId="12" borderId="0" xfId="0" applyFont="1" applyFill="1" applyAlignment="1" applyProtection="1">
      <alignment vertical="top" wrapText="1"/>
      <protection hidden="1"/>
    </xf>
    <xf numFmtId="0" fontId="18" fillId="9" borderId="0" xfId="0" applyFont="1" applyFill="1" applyAlignment="1" applyProtection="1">
      <alignment vertical="top" wrapText="1"/>
      <protection hidden="1"/>
    </xf>
    <xf numFmtId="0" fontId="17" fillId="9" borderId="0" xfId="0" applyFont="1" applyFill="1" applyAlignment="1" applyProtection="1">
      <alignment vertical="top" wrapText="1"/>
      <protection hidden="1"/>
    </xf>
    <xf numFmtId="0" fontId="19" fillId="9" borderId="0" xfId="0" applyFont="1" applyFill="1" applyAlignment="1" applyProtection="1">
      <alignment vertical="top" wrapText="1"/>
      <protection hidden="1"/>
    </xf>
    <xf numFmtId="0" fontId="18" fillId="0" borderId="0" xfId="0" applyFont="1" applyAlignment="1" applyProtection="1">
      <alignment vertical="top" wrapText="1"/>
      <protection hidden="1"/>
    </xf>
    <xf numFmtId="0" fontId="20" fillId="10" borderId="13" xfId="0" applyFont="1" applyFill="1" applyBorder="1" applyAlignment="1" applyProtection="1">
      <alignment horizontal="center" vertical="center" wrapText="1"/>
      <protection hidden="1"/>
    </xf>
    <xf numFmtId="0" fontId="5" fillId="6" borderId="14" xfId="0" applyFont="1" applyFill="1" applyBorder="1" applyAlignment="1" applyProtection="1">
      <alignment horizontal="center" vertical="center" wrapText="1"/>
      <protection hidden="1"/>
    </xf>
    <xf numFmtId="0" fontId="5" fillId="7" borderId="14" xfId="0" applyFont="1" applyFill="1" applyBorder="1" applyAlignment="1" applyProtection="1">
      <alignment horizontal="center" vertical="center" wrapText="1"/>
      <protection hidden="1"/>
    </xf>
    <xf numFmtId="0" fontId="20" fillId="10" borderId="14" xfId="0" applyFont="1" applyFill="1" applyBorder="1" applyAlignment="1" applyProtection="1">
      <alignment horizontal="center" vertical="center" wrapText="1"/>
      <protection hidden="1"/>
    </xf>
    <xf numFmtId="0" fontId="20" fillId="10" borderId="15"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5" borderId="10" xfId="0" applyFont="1" applyFill="1" applyBorder="1" applyAlignment="1" applyProtection="1">
      <alignment vertical="center"/>
      <protection hidden="1"/>
    </xf>
    <xf numFmtId="0" fontId="2" fillId="0" borderId="11" xfId="0" applyFont="1" applyBorder="1" applyAlignment="1" applyProtection="1">
      <alignment vertical="center"/>
      <protection locked="0" hidden="1"/>
    </xf>
    <xf numFmtId="14" fontId="4" fillId="0" borderId="11" xfId="0" applyNumberFormat="1" applyFont="1" applyBorder="1" applyAlignment="1" applyProtection="1">
      <alignment horizontal="center" vertical="center"/>
      <protection locked="0" hidden="1"/>
    </xf>
    <xf numFmtId="0" fontId="4" fillId="0" borderId="11" xfId="0" applyFont="1" applyBorder="1" applyAlignment="1" applyProtection="1">
      <alignment vertical="center"/>
      <protection locked="0" hidden="1"/>
    </xf>
    <xf numFmtId="0" fontId="7" fillId="0" borderId="8" xfId="1" applyBorder="1" applyAlignment="1" applyProtection="1">
      <alignment vertical="center"/>
      <protection locked="0" hidden="1"/>
    </xf>
    <xf numFmtId="0" fontId="4" fillId="0" borderId="11" xfId="0" applyFont="1" applyBorder="1" applyAlignment="1" applyProtection="1">
      <alignment horizontal="center" vertical="center"/>
      <protection locked="0" hidden="1"/>
    </xf>
    <xf numFmtId="0" fontId="2" fillId="0" borderId="11" xfId="0" applyFont="1" applyBorder="1" applyAlignment="1" applyProtection="1">
      <alignment horizontal="center" vertical="center"/>
      <protection locked="0" hidden="1"/>
    </xf>
    <xf numFmtId="0" fontId="4" fillId="5" borderId="7" xfId="0" applyFont="1" applyFill="1" applyBorder="1" applyAlignment="1" applyProtection="1">
      <alignment vertical="center"/>
      <protection hidden="1"/>
    </xf>
    <xf numFmtId="0" fontId="2" fillId="0" borderId="8" xfId="0" applyFont="1" applyBorder="1" applyAlignment="1" applyProtection="1">
      <alignment vertical="center"/>
      <protection locked="0" hidden="1"/>
    </xf>
    <xf numFmtId="14" fontId="4" fillId="0" borderId="8" xfId="0" applyNumberFormat="1" applyFont="1" applyBorder="1" applyAlignment="1" applyProtection="1">
      <alignment horizontal="center" vertical="center"/>
      <protection locked="0" hidden="1"/>
    </xf>
    <xf numFmtId="0" fontId="4" fillId="0" borderId="8" xfId="0" applyFont="1" applyBorder="1" applyAlignment="1" applyProtection="1">
      <alignment vertical="center"/>
      <protection locked="0" hidden="1"/>
    </xf>
    <xf numFmtId="0" fontId="4" fillId="0" borderId="8" xfId="0" applyFont="1" applyBorder="1" applyAlignment="1" applyProtection="1">
      <alignment horizontal="center" vertical="center"/>
      <protection locked="0" hidden="1"/>
    </xf>
    <xf numFmtId="0" fontId="3" fillId="0" borderId="8" xfId="0" applyFont="1" applyBorder="1" applyAlignment="1" applyProtection="1">
      <alignment vertical="center"/>
      <protection locked="0" hidden="1"/>
    </xf>
    <xf numFmtId="0" fontId="3" fillId="0" borderId="8" xfId="0" applyFont="1" applyBorder="1" applyAlignment="1" applyProtection="1">
      <alignment horizontal="center" vertical="center"/>
      <protection locked="0" hidden="1"/>
    </xf>
    <xf numFmtId="0" fontId="8" fillId="0" borderId="8" xfId="1" applyFont="1" applyBorder="1" applyAlignment="1" applyProtection="1">
      <alignment vertical="center"/>
      <protection locked="0" hidden="1"/>
    </xf>
    <xf numFmtId="0" fontId="11" fillId="9" borderId="16" xfId="0" applyFont="1" applyFill="1" applyBorder="1" applyAlignment="1">
      <alignment horizontal="center" wrapText="1"/>
    </xf>
    <xf numFmtId="0" fontId="12" fillId="9" borderId="0" xfId="0" applyFont="1" applyFill="1" applyAlignment="1">
      <alignment horizontal="center" vertical="center" wrapText="1"/>
    </xf>
    <xf numFmtId="0" fontId="2"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17" fillId="9" borderId="17" xfId="0" applyFont="1" applyFill="1" applyBorder="1" applyAlignment="1" applyProtection="1">
      <alignment horizontal="left" wrapText="1"/>
      <protection hidden="1"/>
    </xf>
    <xf numFmtId="164" fontId="5" fillId="4" borderId="11" xfId="0" applyNumberFormat="1" applyFont="1" applyFill="1" applyBorder="1" applyAlignment="1" applyProtection="1">
      <alignment horizontal="center" vertical="center"/>
      <protection hidden="1"/>
    </xf>
    <xf numFmtId="164" fontId="26" fillId="11" borderId="12" xfId="0" applyNumberFormat="1" applyFont="1" applyFill="1" applyBorder="1" applyAlignment="1" applyProtection="1">
      <alignment horizontal="center" vertical="center" wrapText="1"/>
      <protection hidden="1"/>
    </xf>
    <xf numFmtId="164" fontId="5" fillId="4" borderId="8" xfId="0" applyNumberFormat="1" applyFont="1" applyFill="1" applyBorder="1" applyAlignment="1" applyProtection="1">
      <alignment horizontal="center" vertical="center"/>
      <protection hidden="1"/>
    </xf>
    <xf numFmtId="164" fontId="26" fillId="11" borderId="9" xfId="0" applyNumberFormat="1"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protection hidden="1"/>
    </xf>
    <xf numFmtId="0" fontId="1" fillId="0" borderId="8" xfId="0" applyFont="1" applyBorder="1" applyAlignment="1">
      <alignment vertical="top" wrapText="1"/>
    </xf>
    <xf numFmtId="0" fontId="11" fillId="9" borderId="0" xfId="0" applyFont="1" applyFill="1" applyBorder="1" applyAlignment="1">
      <alignment wrapText="1"/>
    </xf>
    <xf numFmtId="0" fontId="12" fillId="9" borderId="18" xfId="0" applyFont="1" applyFill="1" applyBorder="1" applyAlignment="1" applyProtection="1">
      <alignment horizontal="left" vertical="center" wrapText="1"/>
      <protection hidden="1"/>
    </xf>
    <xf numFmtId="0" fontId="12" fillId="9" borderId="18" xfId="0" applyFont="1" applyFill="1" applyBorder="1" applyAlignment="1" applyProtection="1">
      <alignment horizontal="left" vertical="top" wrapText="1"/>
      <protection hidden="1"/>
    </xf>
    <xf numFmtId="0" fontId="31" fillId="9" borderId="0" xfId="0" applyFont="1" applyFill="1" applyAlignment="1">
      <alignment horizontal="left" vertical="center" wrapText="1"/>
    </xf>
    <xf numFmtId="0" fontId="31" fillId="9" borderId="0" xfId="0" applyFont="1" applyFill="1" applyAlignment="1">
      <alignment horizontal="left" vertical="center"/>
    </xf>
  </cellXfs>
  <cellStyles count="2">
    <cellStyle name="Hipervínculo" xfId="1" builtinId="8"/>
    <cellStyle name="Normal" xfId="0" builtinId="0"/>
  </cellStyles>
  <dxfs count="29">
    <dxf>
      <font>
        <b/>
        <i val="0"/>
        <color rgb="FFC00000"/>
      </font>
      <fill>
        <patternFill>
          <bgColor theme="7" tint="0.79998168889431442"/>
        </patternFill>
      </fill>
    </dxf>
    <dxf>
      <fill>
        <patternFill>
          <bgColor rgb="FFC00000"/>
        </patternFill>
      </fill>
    </dxf>
    <dxf>
      <font>
        <b/>
        <i val="0"/>
        <color rgb="FFC00000"/>
      </font>
      <fill>
        <patternFill>
          <bgColor theme="7"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patternType="none">
          <bgColor auto="1"/>
        </patternFill>
      </fill>
    </dxf>
    <dxf>
      <fill>
        <patternFill>
          <bgColor theme="4" tint="0.79998168889431442"/>
        </patternFill>
      </fill>
    </dxf>
    <dxf>
      <fill>
        <patternFill patternType="none">
          <bgColor auto="1"/>
        </patternFill>
      </fill>
    </dxf>
    <dxf>
      <fill>
        <patternFill>
          <bgColor theme="0" tint="-4.9989318521683403E-2"/>
        </patternFill>
      </fill>
    </dxf>
    <dxf>
      <fill>
        <patternFill>
          <bgColor theme="4" tint="0.79998168889431442"/>
        </patternFill>
      </fill>
    </dxf>
    <dxf>
      <font>
        <color rgb="FFC00000"/>
      </font>
      <fill>
        <patternFill>
          <bgColor theme="5" tint="0.79998168889431442"/>
        </patternFill>
      </fill>
    </dxf>
    <dxf>
      <font>
        <b/>
        <i val="0"/>
      </font>
      <fill>
        <patternFill>
          <bgColor theme="7" tint="0.39994506668294322"/>
        </patternFill>
      </fill>
    </dxf>
    <dxf>
      <font>
        <b/>
        <i val="0"/>
      </font>
      <fill>
        <patternFill>
          <bgColor theme="5" tint="0.79998168889431442"/>
        </patternFill>
      </fill>
    </dxf>
    <dxf>
      <font>
        <color theme="0"/>
      </font>
    </dxf>
  </dxfs>
  <tableStyles count="0" defaultTableStyle="TableStyleMedium2" defaultPivotStyle="PivotStyleLight16"/>
  <colors>
    <mruColors>
      <color rgb="FFFF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Campos_fields!A1"/><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hyperlink" Target="https://aetdspain.com/aetd/inscripciones/" TargetMode="External"/><Relationship Id="rId5" Type="http://schemas.openxmlformats.org/officeDocument/2006/relationships/hyperlink" Target="https://www.lumbrosport.com/wsa/register.asp?fbclid=IwY2xjawNhp_1leHRuA2FlbQIxMQABHu8_KRSaxnbd7R6H3yhze-N3zcpQGFjKaLo3AHYzgwBTFFXS6EhRzvyjEuTb_aem_b_RKcoRWhN9poahPqEn4dA" TargetMode="External"/><Relationship Id="rId4" Type="http://schemas.openxmlformats.org/officeDocument/2006/relationships/hyperlink" Target="#Dat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108431</xdr:colOff>
      <xdr:row>1</xdr:row>
      <xdr:rowOff>109779</xdr:rowOff>
    </xdr:from>
    <xdr:to>
      <xdr:col>1</xdr:col>
      <xdr:colOff>3707429</xdr:colOff>
      <xdr:row>4</xdr:row>
      <xdr:rowOff>903818</xdr:rowOff>
    </xdr:to>
    <xdr:pic>
      <xdr:nvPicPr>
        <xdr:cNvPr id="3" name="Imagen 2">
          <a:extLst>
            <a:ext uri="{FF2B5EF4-FFF2-40B4-BE49-F238E27FC236}">
              <a16:creationId xmlns:a16="http://schemas.microsoft.com/office/drawing/2014/main" id="{1BA074BD-3627-4255-B88F-FA704EDC6A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264" y="236779"/>
          <a:ext cx="3598998" cy="4853806"/>
        </a:xfrm>
        <a:prstGeom prst="rect">
          <a:avLst/>
        </a:prstGeom>
      </xdr:spPr>
    </xdr:pic>
    <xdr:clientData/>
  </xdr:twoCellAnchor>
  <xdr:twoCellAnchor editAs="oneCell">
    <xdr:from>
      <xdr:col>1</xdr:col>
      <xdr:colOff>30411</xdr:colOff>
      <xdr:row>6</xdr:row>
      <xdr:rowOff>223043</xdr:rowOff>
    </xdr:from>
    <xdr:to>
      <xdr:col>1</xdr:col>
      <xdr:colOff>938893</xdr:colOff>
      <xdr:row>6</xdr:row>
      <xdr:rowOff>876860</xdr:rowOff>
    </xdr:to>
    <xdr:pic>
      <xdr:nvPicPr>
        <xdr:cNvPr id="5" name="Imagen 4">
          <a:extLst>
            <a:ext uri="{FF2B5EF4-FFF2-40B4-BE49-F238E27FC236}">
              <a16:creationId xmlns:a16="http://schemas.microsoft.com/office/drawing/2014/main" id="{8811CA6F-081A-490A-BE9B-C2487DF7E3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9268" y="9040472"/>
          <a:ext cx="908482" cy="653817"/>
        </a:xfrm>
        <a:prstGeom prst="rect">
          <a:avLst/>
        </a:prstGeom>
      </xdr:spPr>
    </xdr:pic>
    <xdr:clientData/>
  </xdr:twoCellAnchor>
  <xdr:twoCellAnchor>
    <xdr:from>
      <xdr:col>1</xdr:col>
      <xdr:colOff>145676</xdr:colOff>
      <xdr:row>4</xdr:row>
      <xdr:rowOff>1094820</xdr:rowOff>
    </xdr:from>
    <xdr:to>
      <xdr:col>1</xdr:col>
      <xdr:colOff>3611663</xdr:colOff>
      <xdr:row>4</xdr:row>
      <xdr:rowOff>1868021</xdr:rowOff>
    </xdr:to>
    <xdr:sp macro="" textlink="">
      <xdr:nvSpPr>
        <xdr:cNvPr id="2" name="Rectángulo: esquinas redondeadas 1">
          <a:hlinkClick xmlns:r="http://schemas.openxmlformats.org/officeDocument/2006/relationships" r:id="rId3"/>
          <a:extLst>
            <a:ext uri="{FF2B5EF4-FFF2-40B4-BE49-F238E27FC236}">
              <a16:creationId xmlns:a16="http://schemas.microsoft.com/office/drawing/2014/main" id="{118349B4-5903-4865-9D70-9DD69B799625}"/>
            </a:ext>
          </a:extLst>
        </xdr:cNvPr>
        <xdr:cNvSpPr/>
      </xdr:nvSpPr>
      <xdr:spPr>
        <a:xfrm>
          <a:off x="246529" y="5274614"/>
          <a:ext cx="3465987" cy="773201"/>
        </a:xfrm>
        <a:prstGeom prst="roundRect">
          <a:avLst/>
        </a:prstGeom>
        <a:effectLst>
          <a:glow rad="139700">
            <a:schemeClr val="accent5">
              <a:satMod val="175000"/>
              <a:alpha val="40000"/>
            </a:schemeClr>
          </a:glow>
          <a:outerShdw blurRad="76200" dist="12700" dir="2700000" sy="-23000" kx="-800400" algn="bl" rotWithShape="0">
            <a:prstClr val="black">
              <a:alpha val="2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800" b="1">
              <a:latin typeface="Arial" panose="020B0604020202020204" pitchFamily="34" charset="0"/>
              <a:cs typeface="Arial" panose="020B0604020202020204" pitchFamily="34" charset="0"/>
            </a:rPr>
            <a:t>Información sobre Campos</a:t>
          </a:r>
        </a:p>
        <a:p>
          <a:pPr algn="ctr"/>
          <a:r>
            <a:rPr lang="es-ES" sz="1800" b="1" baseline="0">
              <a:latin typeface="Arial" panose="020B0604020202020204" pitchFamily="34" charset="0"/>
              <a:cs typeface="Arial" panose="020B0604020202020204" pitchFamily="34" charset="0"/>
            </a:rPr>
            <a:t>Fields information</a:t>
          </a:r>
          <a:endParaRPr lang="es-ES" sz="1800" b="1">
            <a:latin typeface="Arial" panose="020B0604020202020204" pitchFamily="34" charset="0"/>
            <a:cs typeface="Arial" panose="020B0604020202020204" pitchFamily="34" charset="0"/>
          </a:endParaRPr>
        </a:p>
      </xdr:txBody>
    </xdr:sp>
    <xdr:clientData/>
  </xdr:twoCellAnchor>
  <xdr:twoCellAnchor>
    <xdr:from>
      <xdr:col>1</xdr:col>
      <xdr:colOff>136151</xdr:colOff>
      <xdr:row>4</xdr:row>
      <xdr:rowOff>1961036</xdr:rowOff>
    </xdr:from>
    <xdr:to>
      <xdr:col>1</xdr:col>
      <xdr:colOff>3602138</xdr:colOff>
      <xdr:row>4</xdr:row>
      <xdr:rowOff>2734237</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40984EB7-4FEA-4B1C-ACCF-E8E8C8F71784}"/>
            </a:ext>
          </a:extLst>
        </xdr:cNvPr>
        <xdr:cNvSpPr/>
      </xdr:nvSpPr>
      <xdr:spPr>
        <a:xfrm>
          <a:off x="237004" y="6140830"/>
          <a:ext cx="3465987" cy="773201"/>
        </a:xfrm>
        <a:prstGeom prst="roundRect">
          <a:avLst/>
        </a:prstGeom>
        <a:effectLst>
          <a:glow rad="139700">
            <a:schemeClr val="accent5">
              <a:satMod val="175000"/>
              <a:alpha val="40000"/>
            </a:schemeClr>
          </a:glow>
          <a:outerShdw blurRad="76200" dist="12700" dir="2700000" sy="-23000" kx="-800400" algn="bl" rotWithShape="0">
            <a:prstClr val="black">
              <a:alpha val="2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800" b="1" baseline="0">
              <a:latin typeface="Arial" panose="020B0604020202020204" pitchFamily="34" charset="0"/>
              <a:cs typeface="Arial" panose="020B0604020202020204" pitchFamily="34" charset="0"/>
            </a:rPr>
            <a:t>Registro</a:t>
          </a:r>
        </a:p>
        <a:p>
          <a:pPr algn="ctr"/>
          <a:r>
            <a:rPr lang="es-ES" sz="1800" b="1" i="1" baseline="0">
              <a:latin typeface="Arial" panose="020B0604020202020204" pitchFamily="34" charset="0"/>
              <a:cs typeface="Arial" panose="020B0604020202020204" pitchFamily="34" charset="0"/>
            </a:rPr>
            <a:t>Register</a:t>
          </a:r>
          <a:endParaRPr lang="es-ES" sz="1800" b="1" i="1">
            <a:latin typeface="Arial" panose="020B0604020202020204" pitchFamily="34" charset="0"/>
            <a:cs typeface="Arial" panose="020B0604020202020204" pitchFamily="34" charset="0"/>
          </a:endParaRPr>
        </a:p>
      </xdr:txBody>
    </xdr:sp>
    <xdr:clientData/>
  </xdr:twoCellAnchor>
  <xdr:twoCellAnchor>
    <xdr:from>
      <xdr:col>1</xdr:col>
      <xdr:colOff>326571</xdr:colOff>
      <xdr:row>5</xdr:row>
      <xdr:rowOff>40824</xdr:rowOff>
    </xdr:from>
    <xdr:to>
      <xdr:col>1</xdr:col>
      <xdr:colOff>1714500</xdr:colOff>
      <xdr:row>5</xdr:row>
      <xdr:rowOff>762000</xdr:rowOff>
    </xdr:to>
    <xdr:sp macro="" textlink="">
      <xdr:nvSpPr>
        <xdr:cNvPr id="11" name="Rectángulo: esquinas redondeadas 10">
          <a:hlinkClick xmlns:r="http://schemas.openxmlformats.org/officeDocument/2006/relationships" r:id="rId5"/>
          <a:extLst>
            <a:ext uri="{FF2B5EF4-FFF2-40B4-BE49-F238E27FC236}">
              <a16:creationId xmlns:a16="http://schemas.microsoft.com/office/drawing/2014/main" id="{931EA378-3B6F-419D-821B-D4593485EBDD}"/>
            </a:ext>
          </a:extLst>
        </xdr:cNvPr>
        <xdr:cNvSpPr/>
      </xdr:nvSpPr>
      <xdr:spPr>
        <a:xfrm>
          <a:off x="435428" y="7878538"/>
          <a:ext cx="1387929" cy="721176"/>
        </a:xfrm>
        <a:prstGeom prst="roundRect">
          <a:avLst/>
        </a:prstGeom>
        <a:solidFill>
          <a:schemeClr val="accent6"/>
        </a:solidFill>
        <a:ln>
          <a:solidFill>
            <a:schemeClr val="accent6">
              <a:lumMod val="50000"/>
            </a:schemeClr>
          </a:solidFill>
        </a:ln>
        <a:effectLst>
          <a:glow rad="139700">
            <a:schemeClr val="accent5">
              <a:satMod val="175000"/>
              <a:alpha val="40000"/>
            </a:schemeClr>
          </a:glow>
          <a:outerShdw blurRad="76200" dist="12700" dir="2700000" sy="-23000" kx="-800400" algn="bl" rotWithShape="0">
            <a:prstClr val="black">
              <a:alpha val="2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200" b="1" baseline="0">
              <a:latin typeface="Arial" panose="020B0604020202020204" pitchFamily="34" charset="0"/>
              <a:cs typeface="Arial" panose="020B0604020202020204" pitchFamily="34" charset="0"/>
            </a:rPr>
            <a:t>Registro WSA</a:t>
          </a:r>
        </a:p>
        <a:p>
          <a:pPr algn="ctr"/>
          <a:r>
            <a:rPr lang="es-ES" sz="1200" b="1" i="1" baseline="0">
              <a:latin typeface="Arial" panose="020B0604020202020204" pitchFamily="34" charset="0"/>
              <a:cs typeface="Arial" panose="020B0604020202020204" pitchFamily="34" charset="0"/>
            </a:rPr>
            <a:t>WSA Register</a:t>
          </a:r>
          <a:endParaRPr lang="es-ES" sz="1200" b="1" i="1">
            <a:latin typeface="Arial" panose="020B0604020202020204" pitchFamily="34" charset="0"/>
            <a:cs typeface="Arial" panose="020B0604020202020204" pitchFamily="34" charset="0"/>
          </a:endParaRPr>
        </a:p>
      </xdr:txBody>
    </xdr:sp>
    <xdr:clientData/>
  </xdr:twoCellAnchor>
  <xdr:twoCellAnchor>
    <xdr:from>
      <xdr:col>1</xdr:col>
      <xdr:colOff>2030185</xdr:colOff>
      <xdr:row>5</xdr:row>
      <xdr:rowOff>40824</xdr:rowOff>
    </xdr:from>
    <xdr:to>
      <xdr:col>1</xdr:col>
      <xdr:colOff>3418114</xdr:colOff>
      <xdr:row>5</xdr:row>
      <xdr:rowOff>762000</xdr:rowOff>
    </xdr:to>
    <xdr:sp macro="" textlink="">
      <xdr:nvSpPr>
        <xdr:cNvPr id="12" name="Rectángulo: esquinas redondeadas 11">
          <a:hlinkClick xmlns:r="http://schemas.openxmlformats.org/officeDocument/2006/relationships" r:id="rId6"/>
          <a:extLst>
            <a:ext uri="{FF2B5EF4-FFF2-40B4-BE49-F238E27FC236}">
              <a16:creationId xmlns:a16="http://schemas.microsoft.com/office/drawing/2014/main" id="{316CAA8B-CBF2-4880-865D-8CC446B830EC}"/>
            </a:ext>
          </a:extLst>
        </xdr:cNvPr>
        <xdr:cNvSpPr/>
      </xdr:nvSpPr>
      <xdr:spPr>
        <a:xfrm>
          <a:off x="2139042" y="7878538"/>
          <a:ext cx="1387929" cy="721176"/>
        </a:xfrm>
        <a:prstGeom prst="roundRect">
          <a:avLst/>
        </a:prstGeom>
        <a:solidFill>
          <a:schemeClr val="accent6"/>
        </a:solidFill>
        <a:ln>
          <a:solidFill>
            <a:schemeClr val="accent6">
              <a:lumMod val="50000"/>
            </a:schemeClr>
          </a:solidFill>
        </a:ln>
        <a:effectLst>
          <a:glow rad="139700">
            <a:schemeClr val="accent5">
              <a:satMod val="175000"/>
              <a:alpha val="40000"/>
            </a:schemeClr>
          </a:glow>
          <a:outerShdw blurRad="76200" dist="12700" dir="2700000" sy="-23000" kx="-800400" algn="bl" rotWithShape="0">
            <a:prstClr val="black">
              <a:alpha val="2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200" b="1" baseline="0">
              <a:latin typeface="Arial" panose="020B0604020202020204" pitchFamily="34" charset="0"/>
              <a:cs typeface="Arial" panose="020B0604020202020204" pitchFamily="34" charset="0"/>
            </a:rPr>
            <a:t>Registro AETD</a:t>
          </a:r>
        </a:p>
        <a:p>
          <a:pPr algn="ctr"/>
          <a:r>
            <a:rPr lang="es-ES" sz="1200" b="1" i="1" baseline="0">
              <a:latin typeface="Arial" panose="020B0604020202020204" pitchFamily="34" charset="0"/>
              <a:cs typeface="Arial" panose="020B0604020202020204" pitchFamily="34" charset="0"/>
            </a:rPr>
            <a:t>AETD Register</a:t>
          </a:r>
          <a:endParaRPr lang="es-ES" sz="1200" b="1" i="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1021773</xdr:colOff>
      <xdr:row>1</xdr:row>
      <xdr:rowOff>34636</xdr:rowOff>
    </xdr:from>
    <xdr:to>
      <xdr:col>1</xdr:col>
      <xdr:colOff>2563090</xdr:colOff>
      <xdr:row>2</xdr:row>
      <xdr:rowOff>1094680</xdr:rowOff>
    </xdr:to>
    <xdr:pic>
      <xdr:nvPicPr>
        <xdr:cNvPr id="2" name="Imagen 1">
          <a:extLst>
            <a:ext uri="{FF2B5EF4-FFF2-40B4-BE49-F238E27FC236}">
              <a16:creationId xmlns:a16="http://schemas.microsoft.com/office/drawing/2014/main" id="{82F91B2B-149A-43CD-869B-C066978630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6548" y="158461"/>
          <a:ext cx="1541317" cy="2164944"/>
        </a:xfrm>
        <a:prstGeom prst="rect">
          <a:avLst/>
        </a:prstGeom>
      </xdr:spPr>
    </xdr:pic>
    <xdr:clientData/>
  </xdr:twoCellAnchor>
  <xdr:twoCellAnchor editAs="oneCell">
    <xdr:from>
      <xdr:col>0</xdr:col>
      <xdr:colOff>0</xdr:colOff>
      <xdr:row>0</xdr:row>
      <xdr:rowOff>0</xdr:rowOff>
    </xdr:from>
    <xdr:to>
      <xdr:col>1</xdr:col>
      <xdr:colOff>872403</xdr:colOff>
      <xdr:row>1</xdr:row>
      <xdr:rowOff>588817</xdr:rowOff>
    </xdr:to>
    <xdr:pic>
      <xdr:nvPicPr>
        <xdr:cNvPr id="3" name="Imagen 2">
          <a:extLst>
            <a:ext uri="{FF2B5EF4-FFF2-40B4-BE49-F238E27FC236}">
              <a16:creationId xmlns:a16="http://schemas.microsoft.com/office/drawing/2014/main" id="{752A7AAB-6DA5-4F0C-9258-2F0EFE01C6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977178" cy="7126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67748</xdr:rowOff>
    </xdr:from>
    <xdr:to>
      <xdr:col>0</xdr:col>
      <xdr:colOff>1126927</xdr:colOff>
      <xdr:row>4</xdr:row>
      <xdr:rowOff>15875</xdr:rowOff>
    </xdr:to>
    <xdr:pic>
      <xdr:nvPicPr>
        <xdr:cNvPr id="2" name="Imagen 1">
          <a:extLst>
            <a:ext uri="{FF2B5EF4-FFF2-40B4-BE49-F238E27FC236}">
              <a16:creationId xmlns:a16="http://schemas.microsoft.com/office/drawing/2014/main" id="{B4AE4FED-26B1-4D3C-8CA9-FA7CE59649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67748"/>
          <a:ext cx="1069777" cy="1500702"/>
        </a:xfrm>
        <a:prstGeom prst="rect">
          <a:avLst/>
        </a:prstGeom>
      </xdr:spPr>
    </xdr:pic>
    <xdr:clientData/>
  </xdr:twoCellAnchor>
  <xdr:twoCellAnchor editAs="oneCell">
    <xdr:from>
      <xdr:col>17</xdr:col>
      <xdr:colOff>2085974</xdr:colOff>
      <xdr:row>0</xdr:row>
      <xdr:rowOff>114300</xdr:rowOff>
    </xdr:from>
    <xdr:to>
      <xdr:col>17</xdr:col>
      <xdr:colOff>4514849</xdr:colOff>
      <xdr:row>5</xdr:row>
      <xdr:rowOff>9219</xdr:rowOff>
    </xdr:to>
    <xdr:pic>
      <xdr:nvPicPr>
        <xdr:cNvPr id="3" name="Imagen 2">
          <a:extLst>
            <a:ext uri="{FF2B5EF4-FFF2-40B4-BE49-F238E27FC236}">
              <a16:creationId xmlns:a16="http://schemas.microsoft.com/office/drawing/2014/main" id="{031FDC23-4295-41C9-81FB-D04A276AD3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622874" y="114300"/>
          <a:ext cx="2428875" cy="17713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etdspain.com/wp-content/uploads/2025/10/Schedule-and-guide-World-Cup-SPAIN-26.pdf" TargetMode="External"/><Relationship Id="rId1" Type="http://schemas.openxmlformats.org/officeDocument/2006/relationships/hyperlink" Target="https://aetdspain.com/wp-content/uploads/2025/10/PROGRAMACION-ESPANA-26.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E758-559D-4E00-8448-94016CB1F952}">
  <sheetPr>
    <pageSetUpPr fitToPage="1"/>
  </sheetPr>
  <dimension ref="A1:E33"/>
  <sheetViews>
    <sheetView showGridLines="0" showRowColHeaders="0" tabSelected="1" zoomScale="70" zoomScaleNormal="70" zoomScalePageLayoutView="70" workbookViewId="0">
      <pane xSplit="2" ySplit="3" topLeftCell="C4" activePane="bottomRight" state="frozen"/>
      <selection pane="topRight" activeCell="C1" sqref="C1"/>
      <selection pane="bottomLeft" activeCell="A4" sqref="A4"/>
      <selection pane="bottomRight" activeCell="D2" sqref="D2"/>
    </sheetView>
  </sheetViews>
  <sheetFormatPr baseColWidth="10" defaultColWidth="0" defaultRowHeight="15" zeroHeight="1" x14ac:dyDescent="0.2"/>
  <cols>
    <col min="1" max="1" width="1.5703125" style="1" customWidth="1"/>
    <col min="2" max="2" width="57.28515625" style="1" customWidth="1"/>
    <col min="3" max="4" width="100.7109375" style="1" customWidth="1"/>
    <col min="5" max="5" width="1.5703125" style="1" customWidth="1"/>
    <col min="6" max="16384" width="11.42578125" style="1" hidden="1"/>
  </cols>
  <sheetData>
    <row r="1" spans="2:4" ht="9.9499999999999993" customHeight="1" x14ac:dyDescent="0.2"/>
    <row r="2" spans="2:4" ht="116.25" customHeight="1" x14ac:dyDescent="0.3">
      <c r="B2" s="20"/>
      <c r="C2" s="23" t="s">
        <v>70</v>
      </c>
      <c r="D2" s="23" t="s">
        <v>72</v>
      </c>
    </row>
    <row r="3" spans="2:4" ht="20.25" x14ac:dyDescent="0.3">
      <c r="B3" s="20"/>
      <c r="C3" s="24" t="s">
        <v>71</v>
      </c>
      <c r="D3" s="24" t="s">
        <v>73</v>
      </c>
    </row>
    <row r="4" spans="2:4" ht="183" x14ac:dyDescent="0.3">
      <c r="B4" s="20"/>
      <c r="C4" s="25" t="s">
        <v>95</v>
      </c>
      <c r="D4" s="25" t="s">
        <v>96</v>
      </c>
    </row>
    <row r="5" spans="2:4" s="9" customFormat="1" ht="258.75" x14ac:dyDescent="0.35">
      <c r="B5" s="20"/>
      <c r="C5" s="25" t="s">
        <v>99</v>
      </c>
      <c r="D5" s="25" t="s">
        <v>90</v>
      </c>
    </row>
    <row r="6" spans="2:4" ht="107.25" x14ac:dyDescent="0.3">
      <c r="B6" s="20"/>
      <c r="C6" s="25" t="s">
        <v>100</v>
      </c>
      <c r="D6" s="26" t="s">
        <v>94</v>
      </c>
    </row>
    <row r="7" spans="2:4" ht="69.75" x14ac:dyDescent="0.3">
      <c r="B7" s="65"/>
      <c r="C7" s="66" t="s">
        <v>97</v>
      </c>
      <c r="D7" s="67" t="s">
        <v>98</v>
      </c>
    </row>
    <row r="8" spans="2:4" ht="9.9499999999999993" customHeight="1" x14ac:dyDescent="0.2"/>
    <row r="9" spans="2:4" ht="15.75" hidden="1" x14ac:dyDescent="0.2">
      <c r="B9" s="17"/>
      <c r="C9" s="18"/>
      <c r="D9" s="19"/>
    </row>
    <row r="10" spans="2:4" ht="15.75" hidden="1" x14ac:dyDescent="0.2">
      <c r="B10" s="17"/>
      <c r="C10" s="18"/>
      <c r="D10" s="19"/>
    </row>
    <row r="11" spans="2:4" ht="15.75" hidden="1" x14ac:dyDescent="0.2">
      <c r="B11" s="17"/>
      <c r="C11" s="18"/>
      <c r="D11" s="19"/>
    </row>
    <row r="12" spans="2:4" ht="15.75" hidden="1" x14ac:dyDescent="0.2">
      <c r="B12" s="17"/>
      <c r="C12" s="18"/>
      <c r="D12" s="19"/>
    </row>
    <row r="13" spans="2:4" ht="15.75" hidden="1" x14ac:dyDescent="0.2">
      <c r="B13" s="17"/>
      <c r="C13" s="18"/>
      <c r="D13" s="19"/>
    </row>
    <row r="14" spans="2:4" ht="15.75" hidden="1" x14ac:dyDescent="0.2">
      <c r="B14" s="17"/>
      <c r="C14" s="18"/>
      <c r="D14" s="19"/>
    </row>
    <row r="15" spans="2:4" ht="15.75" hidden="1" x14ac:dyDescent="0.2">
      <c r="B15" s="17"/>
      <c r="C15" s="18"/>
      <c r="D15" s="19"/>
    </row>
    <row r="16" spans="2:4" ht="15.75" hidden="1" x14ac:dyDescent="0.2">
      <c r="B16" s="17"/>
      <c r="C16" s="18"/>
      <c r="D16" s="19"/>
    </row>
    <row r="17" spans="2:4" ht="15.75" hidden="1" x14ac:dyDescent="0.2">
      <c r="B17" s="17"/>
      <c r="C17" s="18"/>
      <c r="D17" s="19"/>
    </row>
    <row r="18" spans="2:4" ht="15.75" hidden="1" x14ac:dyDescent="0.2">
      <c r="B18" s="17"/>
      <c r="C18" s="18"/>
      <c r="D18" s="19"/>
    </row>
    <row r="19" spans="2:4" ht="15.75" hidden="1" x14ac:dyDescent="0.2">
      <c r="B19" s="17"/>
      <c r="C19" s="18"/>
      <c r="D19" s="19"/>
    </row>
    <row r="20" spans="2:4" ht="15.75" hidden="1" x14ac:dyDescent="0.2">
      <c r="B20" s="17"/>
      <c r="C20" s="18"/>
      <c r="D20" s="19"/>
    </row>
    <row r="21" spans="2:4" ht="15.75" hidden="1" x14ac:dyDescent="0.2">
      <c r="B21" s="17"/>
      <c r="C21" s="18"/>
      <c r="D21" s="19"/>
    </row>
    <row r="22" spans="2:4" ht="15.75" hidden="1" x14ac:dyDescent="0.2">
      <c r="B22" s="17"/>
      <c r="C22" s="18"/>
      <c r="D22" s="19"/>
    </row>
    <row r="23" spans="2:4" ht="15.75" hidden="1" x14ac:dyDescent="0.2">
      <c r="B23" s="17"/>
      <c r="C23" s="18"/>
      <c r="D23" s="19"/>
    </row>
    <row r="24" spans="2:4" ht="15.75" hidden="1" x14ac:dyDescent="0.2">
      <c r="B24" s="17"/>
      <c r="C24" s="18"/>
      <c r="D24" s="19"/>
    </row>
    <row r="25" spans="2:4" ht="15.75" hidden="1" x14ac:dyDescent="0.2">
      <c r="B25" s="17"/>
      <c r="C25" s="18"/>
      <c r="D25" s="19"/>
    </row>
    <row r="26" spans="2:4" ht="15.75" hidden="1" x14ac:dyDescent="0.2">
      <c r="B26" s="17"/>
      <c r="C26" s="18"/>
      <c r="D26" s="19"/>
    </row>
    <row r="27" spans="2:4" ht="9.9499999999999993" hidden="1" customHeight="1" x14ac:dyDescent="0.2"/>
    <row r="33" s="1" customFormat="1" hidden="1" x14ac:dyDescent="0.2"/>
  </sheetData>
  <sheetProtection algorithmName="SHA-512" hashValue="xUDHnnIvS1ej5jkkHDPgOiuDSlylFkEkbNzX/nvJ71Fjeurk9HgJ7e3WppsdkuiycvTO+Gp7MGjIPIOw8smCrQ==" saltValue="CXHrhsZOO8KIE9jkM8WnQA==" spinCount="100000" sheet="1" objects="1" scenarios="1" selectLockedCells="1" selectUnlockedCells="1"/>
  <hyperlinks>
    <hyperlink ref="C3" r:id="rId1" xr:uid="{9D09AEE3-5795-4B16-ACDB-D7F3AF998165}"/>
    <hyperlink ref="D3" r:id="rId2" xr:uid="{5F016084-9F35-4DD1-9B46-846C527E9AE4}"/>
  </hyperlinks>
  <pageMargins left="0.70866141732283472" right="0.70866141732283472" top="0.74803149606299213" bottom="0.74803149606299213" header="0.31496062992125984" footer="0.31496062992125984"/>
  <pageSetup paperSize="9" scale="41"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9A19-0498-4B7E-B3DF-E6221EC426D1}">
  <sheetPr>
    <pageSetUpPr fitToPage="1"/>
  </sheetPr>
  <dimension ref="A1:E27"/>
  <sheetViews>
    <sheetView showGridLines="0" showRowColHeaders="0" zoomScaleNormal="100" zoomScalePageLayoutView="70" workbookViewId="0">
      <pane xSplit="1" ySplit="5" topLeftCell="B6" activePane="bottomRight" state="frozen"/>
      <selection pane="topRight" activeCell="B1" sqref="B1"/>
      <selection pane="bottomLeft" activeCell="A6" sqref="A6"/>
      <selection pane="bottomRight" activeCell="C2" sqref="C2:D2"/>
    </sheetView>
  </sheetViews>
  <sheetFormatPr baseColWidth="10" defaultColWidth="0" defaultRowHeight="15" customHeight="1" zeroHeight="1" x14ac:dyDescent="0.2"/>
  <cols>
    <col min="1" max="1" width="1.5703125" style="1" customWidth="1"/>
    <col min="2" max="2" width="39.5703125" style="1" customWidth="1"/>
    <col min="3" max="4" width="84.85546875" style="1" customWidth="1"/>
    <col min="5" max="5" width="1.5703125" style="1" customWidth="1"/>
    <col min="6" max="16384" width="11.42578125" style="1" hidden="1"/>
  </cols>
  <sheetData>
    <row r="1" spans="2:4" ht="9.9499999999999993" customHeight="1" x14ac:dyDescent="0.2"/>
    <row r="2" spans="2:4" ht="87" customHeight="1" x14ac:dyDescent="0.2">
      <c r="B2" s="52"/>
      <c r="C2" s="53" t="s">
        <v>52</v>
      </c>
      <c r="D2" s="53"/>
    </row>
    <row r="3" spans="2:4" ht="87" customHeight="1" x14ac:dyDescent="0.2">
      <c r="B3" s="52"/>
      <c r="C3" s="53" t="s">
        <v>53</v>
      </c>
      <c r="D3" s="53"/>
    </row>
    <row r="4" spans="2:4" ht="9.9499999999999993" customHeight="1" x14ac:dyDescent="0.2"/>
    <row r="5" spans="2:4" s="9" customFormat="1" ht="23.25" x14ac:dyDescent="0.35">
      <c r="B5" s="6" t="s">
        <v>3</v>
      </c>
      <c r="C5" s="7" t="s">
        <v>4</v>
      </c>
      <c r="D5" s="8" t="s">
        <v>5</v>
      </c>
    </row>
    <row r="6" spans="2:4" ht="31.5" x14ac:dyDescent="0.2">
      <c r="B6" s="10" t="s">
        <v>55</v>
      </c>
      <c r="C6" s="4" t="s">
        <v>13</v>
      </c>
      <c r="D6" s="5" t="s">
        <v>33</v>
      </c>
    </row>
    <row r="7" spans="2:4" ht="31.5" x14ac:dyDescent="0.2">
      <c r="B7" s="10" t="s">
        <v>54</v>
      </c>
      <c r="C7" s="64" t="s">
        <v>92</v>
      </c>
      <c r="D7" s="5" t="s">
        <v>93</v>
      </c>
    </row>
    <row r="8" spans="2:4" ht="31.5" x14ac:dyDescent="0.2">
      <c r="B8" s="10" t="s">
        <v>56</v>
      </c>
      <c r="C8" s="4" t="s">
        <v>15</v>
      </c>
      <c r="D8" s="5" t="s">
        <v>34</v>
      </c>
    </row>
    <row r="9" spans="2:4" ht="15.75" x14ac:dyDescent="0.2">
      <c r="B9" s="10" t="s">
        <v>6</v>
      </c>
      <c r="C9" s="4" t="s">
        <v>32</v>
      </c>
      <c r="D9" s="5" t="s">
        <v>35</v>
      </c>
    </row>
    <row r="10" spans="2:4" ht="31.5" x14ac:dyDescent="0.2">
      <c r="B10" s="10" t="s">
        <v>57</v>
      </c>
      <c r="C10" s="4" t="s">
        <v>16</v>
      </c>
      <c r="D10" s="5" t="s">
        <v>36</v>
      </c>
    </row>
    <row r="11" spans="2:4" ht="31.5" x14ac:dyDescent="0.2">
      <c r="B11" s="10" t="s">
        <v>58</v>
      </c>
      <c r="C11" s="4" t="s">
        <v>17</v>
      </c>
      <c r="D11" s="5" t="s">
        <v>37</v>
      </c>
    </row>
    <row r="12" spans="2:4" ht="31.5" x14ac:dyDescent="0.2">
      <c r="B12" s="10" t="s">
        <v>59</v>
      </c>
      <c r="C12" s="4" t="s">
        <v>19</v>
      </c>
      <c r="D12" s="5" t="s">
        <v>38</v>
      </c>
    </row>
    <row r="13" spans="2:4" ht="15.75" x14ac:dyDescent="0.2">
      <c r="B13" s="10" t="s">
        <v>0</v>
      </c>
      <c r="C13" s="4" t="s">
        <v>18</v>
      </c>
      <c r="D13" s="5" t="s">
        <v>39</v>
      </c>
    </row>
    <row r="14" spans="2:4" ht="31.5" x14ac:dyDescent="0.2">
      <c r="B14" s="10" t="s">
        <v>60</v>
      </c>
      <c r="C14" s="4" t="s">
        <v>20</v>
      </c>
      <c r="D14" s="5" t="s">
        <v>40</v>
      </c>
    </row>
    <row r="15" spans="2:4" ht="31.5" x14ac:dyDescent="0.2">
      <c r="B15" s="10" t="s">
        <v>61</v>
      </c>
      <c r="C15" s="4" t="s">
        <v>21</v>
      </c>
      <c r="D15" s="5" t="s">
        <v>41</v>
      </c>
    </row>
    <row r="16" spans="2:4" ht="31.5" x14ac:dyDescent="0.2">
      <c r="B16" s="10" t="s">
        <v>62</v>
      </c>
      <c r="C16" s="4" t="s">
        <v>22</v>
      </c>
      <c r="D16" s="5" t="s">
        <v>48</v>
      </c>
    </row>
    <row r="17" spans="2:4" ht="31.5" x14ac:dyDescent="0.2">
      <c r="B17" s="10" t="s">
        <v>63</v>
      </c>
      <c r="C17" s="4" t="s">
        <v>23</v>
      </c>
      <c r="D17" s="5" t="s">
        <v>49</v>
      </c>
    </row>
    <row r="18" spans="2:4" ht="47.25" x14ac:dyDescent="0.2">
      <c r="B18" s="10" t="s">
        <v>64</v>
      </c>
      <c r="C18" s="4" t="s">
        <v>24</v>
      </c>
      <c r="D18" s="5" t="s">
        <v>42</v>
      </c>
    </row>
    <row r="19" spans="2:4" ht="30" x14ac:dyDescent="0.2">
      <c r="B19" s="10" t="s">
        <v>1</v>
      </c>
      <c r="C19" s="4" t="s">
        <v>25</v>
      </c>
      <c r="D19" s="5" t="s">
        <v>50</v>
      </c>
    </row>
    <row r="20" spans="2:4" ht="47.25" x14ac:dyDescent="0.2">
      <c r="B20" s="10" t="s">
        <v>65</v>
      </c>
      <c r="C20" s="4" t="s">
        <v>26</v>
      </c>
      <c r="D20" s="5" t="s">
        <v>43</v>
      </c>
    </row>
    <row r="21" spans="2:4" ht="47.25" x14ac:dyDescent="0.2">
      <c r="B21" s="10" t="s">
        <v>69</v>
      </c>
      <c r="C21" s="4" t="s">
        <v>27</v>
      </c>
      <c r="D21" s="5" t="s">
        <v>44</v>
      </c>
    </row>
    <row r="22" spans="2:4" ht="31.5" x14ac:dyDescent="0.2">
      <c r="B22" s="10" t="s">
        <v>66</v>
      </c>
      <c r="C22" s="4" t="s">
        <v>28</v>
      </c>
      <c r="D22" s="5" t="s">
        <v>45</v>
      </c>
    </row>
    <row r="23" spans="2:4" ht="31.5" x14ac:dyDescent="0.2">
      <c r="B23" s="10" t="s">
        <v>14</v>
      </c>
      <c r="C23" s="4" t="s">
        <v>29</v>
      </c>
      <c r="D23" s="5" t="s">
        <v>51</v>
      </c>
    </row>
    <row r="24" spans="2:4" ht="31.5" x14ac:dyDescent="0.2">
      <c r="B24" s="10" t="s">
        <v>67</v>
      </c>
      <c r="C24" s="4" t="s">
        <v>31</v>
      </c>
      <c r="D24" s="5" t="s">
        <v>46</v>
      </c>
    </row>
    <row r="25" spans="2:4" ht="31.5" x14ac:dyDescent="0.2">
      <c r="B25" s="10" t="s">
        <v>68</v>
      </c>
      <c r="C25" s="4" t="s">
        <v>30</v>
      </c>
      <c r="D25" s="5" t="s">
        <v>47</v>
      </c>
    </row>
    <row r="26" spans="2:4" ht="31.5" x14ac:dyDescent="0.2">
      <c r="B26" s="10" t="s">
        <v>74</v>
      </c>
      <c r="C26" s="21" t="s">
        <v>76</v>
      </c>
      <c r="D26" s="5" t="s">
        <v>77</v>
      </c>
    </row>
    <row r="27" spans="2:4" ht="9.9499999999999993" customHeight="1" x14ac:dyDescent="0.2"/>
  </sheetData>
  <sheetProtection algorithmName="SHA-512" hashValue="VPTp/eJc4GAJ0kTRrCQ/ofiMF1DZLH97af2bWJr7CvMTlFtd06Y8AICsIfLvBEnLxgsK5csGn3Oj32wxNo/nBw==" saltValue="WcFJFkHlU++ifOyTmn+CFQ==" spinCount="100000" sheet="1" objects="1" scenarios="1" selectLockedCells="1" selectUnlockedCells="1"/>
  <mergeCells count="3">
    <mergeCell ref="B2:B3"/>
    <mergeCell ref="C2:D2"/>
    <mergeCell ref="C3:D3"/>
  </mergeCells>
  <pageMargins left="0.70866141732283472" right="0.70866141732283472" top="0.74803149606299213" bottom="0.74803149606299213" header="0.31496062992125984" footer="0.31496062992125984"/>
  <pageSetup paperSize="9" scale="4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8"/>
  <sheetViews>
    <sheetView showGridLines="0" showRowColHeaders="0" zoomScaleNormal="100" workbookViewId="0">
      <pane ySplit="8" topLeftCell="A9" activePane="bottomLeft" state="frozen"/>
      <selection pane="bottomLeft" activeCell="B9" sqref="B9"/>
    </sheetView>
  </sheetViews>
  <sheetFormatPr baseColWidth="10" defaultColWidth="0" defaultRowHeight="15" zeroHeight="1" x14ac:dyDescent="0.2"/>
  <cols>
    <col min="1" max="1" width="18.140625" style="1" customWidth="1"/>
    <col min="2" max="2" width="33.28515625" style="1" customWidth="1"/>
    <col min="3" max="3" width="19.28515625" style="1" customWidth="1"/>
    <col min="4" max="4" width="17.42578125" style="1" customWidth="1"/>
    <col min="5" max="5" width="33.7109375" style="3" customWidth="1"/>
    <col min="6" max="6" width="16.140625" style="1" customWidth="1"/>
    <col min="7" max="7" width="33.7109375" style="1" bestFit="1" customWidth="1"/>
    <col min="8" max="8" width="13.7109375" style="1" customWidth="1"/>
    <col min="9" max="9" width="14.140625" style="1" bestFit="1" customWidth="1"/>
    <col min="10" max="10" width="26.85546875" style="1" customWidth="1"/>
    <col min="11" max="11" width="32.28515625" style="1" customWidth="1"/>
    <col min="12" max="12" width="19.5703125" style="1" customWidth="1"/>
    <col min="13" max="13" width="62.28515625" style="1" customWidth="1"/>
    <col min="14" max="14" width="20.7109375" style="1" customWidth="1"/>
    <col min="15" max="16" width="28.28515625" style="1" customWidth="1"/>
    <col min="17" max="17" width="10.140625" style="1" customWidth="1"/>
    <col min="18" max="18" width="69.140625" style="1" customWidth="1"/>
    <col min="19" max="19" width="3.85546875" style="1" hidden="1" customWidth="1"/>
    <col min="20" max="20" width="4.5703125" style="1" hidden="1" customWidth="1"/>
    <col min="21" max="21" width="5.140625" style="1" hidden="1" customWidth="1"/>
    <col min="22" max="28" width="0" style="1" hidden="1" customWidth="1"/>
    <col min="29" max="16384" width="9.140625" style="1" hidden="1"/>
  </cols>
  <sheetData>
    <row r="1" spans="1:21" x14ac:dyDescent="0.2">
      <c r="A1" s="11"/>
      <c r="B1" s="11"/>
      <c r="C1" s="11"/>
      <c r="D1" s="11"/>
      <c r="E1" s="11"/>
      <c r="F1" s="11"/>
      <c r="G1" s="11"/>
      <c r="H1" s="11"/>
      <c r="I1" s="11"/>
      <c r="J1" s="11"/>
      <c r="K1" s="11"/>
      <c r="L1" s="11"/>
      <c r="M1" s="11"/>
      <c r="N1" s="11"/>
      <c r="O1" s="11"/>
      <c r="P1" s="11"/>
      <c r="Q1" s="11"/>
      <c r="R1" s="11"/>
    </row>
    <row r="2" spans="1:21" ht="66" customHeight="1" x14ac:dyDescent="0.2">
      <c r="A2" s="11"/>
      <c r="B2" s="68" t="s">
        <v>101</v>
      </c>
      <c r="C2" s="69"/>
      <c r="D2" s="69"/>
      <c r="E2" s="69"/>
      <c r="F2" s="69"/>
      <c r="G2" s="69"/>
      <c r="H2" s="11"/>
      <c r="I2" s="11"/>
      <c r="J2" s="11"/>
      <c r="K2" s="11"/>
      <c r="L2" s="11"/>
      <c r="M2" s="11"/>
      <c r="N2" s="11"/>
      <c r="O2" s="11"/>
      <c r="P2" s="11"/>
      <c r="Q2" s="11"/>
      <c r="R2" s="11"/>
    </row>
    <row r="3" spans="1:21" ht="15.75" thickBot="1" x14ac:dyDescent="0.25">
      <c r="A3" s="11"/>
      <c r="B3" s="11"/>
      <c r="C3" s="11"/>
      <c r="D3" s="11"/>
      <c r="E3" s="11"/>
      <c r="F3" s="11"/>
      <c r="G3" s="11"/>
      <c r="H3" s="11"/>
      <c r="I3" s="11"/>
      <c r="J3" s="11"/>
      <c r="K3" s="11"/>
      <c r="L3" s="11"/>
      <c r="M3" s="11"/>
      <c r="N3" s="11"/>
      <c r="O3" s="11"/>
      <c r="P3" s="11"/>
      <c r="Q3" s="11"/>
      <c r="R3" s="11"/>
    </row>
    <row r="4" spans="1:21" ht="25.5" customHeight="1" thickBot="1" x14ac:dyDescent="0.25">
      <c r="A4" s="11"/>
      <c r="B4" s="56" t="s">
        <v>2</v>
      </c>
      <c r="C4" s="57"/>
      <c r="D4" s="11"/>
      <c r="E4" s="56" t="s">
        <v>7</v>
      </c>
      <c r="F4" s="57"/>
      <c r="G4" s="56" t="s">
        <v>9</v>
      </c>
      <c r="H4" s="57"/>
      <c r="I4" s="15" t="str">
        <f>IF(H5="colectivo",UPPER(CONCATENATE("CO-",LEFT(B5,3),"-",LEFT(B9,1),LEFT(B10,1))),"")</f>
        <v/>
      </c>
      <c r="J4" s="11"/>
      <c r="K4" s="11"/>
      <c r="L4" s="11"/>
      <c r="M4" s="11"/>
      <c r="N4" s="11"/>
      <c r="O4" s="11"/>
      <c r="P4" s="11"/>
      <c r="Q4" s="11"/>
      <c r="R4" s="11"/>
    </row>
    <row r="5" spans="1:21" s="2" customFormat="1" ht="25.5" customHeight="1" thickBot="1" x14ac:dyDescent="0.3">
      <c r="A5" s="12"/>
      <c r="B5" s="54"/>
      <c r="C5" s="55"/>
      <c r="D5" s="12"/>
      <c r="E5" s="14" t="s">
        <v>8</v>
      </c>
      <c r="F5" s="63" t="s">
        <v>91</v>
      </c>
      <c r="G5" s="14" t="s">
        <v>8</v>
      </c>
      <c r="H5" s="22"/>
      <c r="I5" s="16">
        <f>IF(I4="",0,IF(H5="Colectivo",SUM(Q9:Q58),0))</f>
        <v>0</v>
      </c>
      <c r="J5" s="12"/>
      <c r="K5" s="12"/>
      <c r="L5" s="12"/>
      <c r="M5" s="12"/>
      <c r="N5" s="12"/>
      <c r="O5" s="12"/>
      <c r="P5" s="12"/>
      <c r="Q5" s="12"/>
      <c r="R5" s="12"/>
    </row>
    <row r="6" spans="1:21" x14ac:dyDescent="0.2">
      <c r="A6" s="11"/>
      <c r="B6" s="11"/>
      <c r="C6" s="11"/>
      <c r="D6" s="11"/>
      <c r="E6" s="11"/>
      <c r="F6" s="11"/>
      <c r="G6" s="11"/>
      <c r="H6" s="11"/>
      <c r="I6" s="11"/>
      <c r="J6" s="11"/>
      <c r="K6" s="11"/>
      <c r="L6" s="11"/>
      <c r="M6" s="11"/>
      <c r="N6" s="11"/>
      <c r="O6" s="11"/>
      <c r="P6" s="11"/>
      <c r="Q6" s="11"/>
      <c r="R6" s="11"/>
    </row>
    <row r="7" spans="1:21" s="13" customFormat="1" ht="60.75" customHeight="1" thickBot="1" x14ac:dyDescent="0.25">
      <c r="A7" s="58" t="str">
        <f>IF(COUNTIF(A9:A58,"ERROR")&gt;0,"Debe introducir información en los campos de las celdas superiores / You must enter information in the fields in the cells above","")</f>
        <v/>
      </c>
      <c r="B7" s="58"/>
      <c r="C7" s="58"/>
      <c r="D7" s="58"/>
      <c r="E7" s="27"/>
      <c r="F7" s="27"/>
      <c r="G7" s="27"/>
      <c r="H7" s="27"/>
      <c r="I7" s="27"/>
      <c r="J7" s="27"/>
      <c r="K7" s="28" t="str">
        <f>IF(COUNTIF(J9:J58,"SI / YES")&gt;COUNTA(K9:K58),"Revise la información en esta columna. / Review the information in this column.","")</f>
        <v/>
      </c>
      <c r="L7" s="29">
        <f>COUNTIF(L9:L58,0)</f>
        <v>0</v>
      </c>
      <c r="M7" s="28" t="str">
        <f>IF((COUNTA(L9:L58)-L7)&gt;COUNTA(M9:M58),"Revise la información en esta columna. / Review the information in this column.","")</f>
        <v/>
      </c>
      <c r="N7" s="28"/>
      <c r="O7" s="28" t="str">
        <f>IF(COUNTIF(N9:N58,"SI / YES")&gt;COUNTA(O9:O58),"Revise la información en esta columna. / Review the information in this column.","")</f>
        <v/>
      </c>
      <c r="P7" s="28"/>
      <c r="Q7" s="27"/>
      <c r="R7" s="27"/>
      <c r="S7" s="30"/>
      <c r="T7" s="30"/>
      <c r="U7" s="30"/>
    </row>
    <row r="8" spans="1:21" s="2" customFormat="1" ht="78" thickBot="1" x14ac:dyDescent="0.3">
      <c r="A8" s="31" t="s">
        <v>6</v>
      </c>
      <c r="B8" s="32" t="s">
        <v>78</v>
      </c>
      <c r="C8" s="32" t="s">
        <v>79</v>
      </c>
      <c r="D8" s="32" t="s">
        <v>80</v>
      </c>
      <c r="E8" s="32" t="s">
        <v>81</v>
      </c>
      <c r="F8" s="32" t="s">
        <v>82</v>
      </c>
      <c r="G8" s="32" t="s">
        <v>83</v>
      </c>
      <c r="H8" s="32" t="s">
        <v>84</v>
      </c>
      <c r="I8" s="32" t="s">
        <v>85</v>
      </c>
      <c r="J8" s="32" t="s">
        <v>86</v>
      </c>
      <c r="K8" s="33" t="s">
        <v>1</v>
      </c>
      <c r="L8" s="32" t="s">
        <v>87</v>
      </c>
      <c r="M8" s="33" t="s">
        <v>10</v>
      </c>
      <c r="N8" s="32" t="s">
        <v>88</v>
      </c>
      <c r="O8" s="33" t="s">
        <v>11</v>
      </c>
      <c r="P8" s="33" t="s">
        <v>75</v>
      </c>
      <c r="Q8" s="34" t="s">
        <v>12</v>
      </c>
      <c r="R8" s="35" t="s">
        <v>89</v>
      </c>
      <c r="S8" s="36"/>
      <c r="T8" s="36"/>
      <c r="U8" s="36"/>
    </row>
    <row r="9" spans="1:21" s="2" customFormat="1" ht="39.950000000000003" customHeight="1" x14ac:dyDescent="0.25">
      <c r="A9" s="37" t="str">
        <f>IF(B9="","",IF(OR($B$5="",$F$5="",$H$5=""),"ERROR",UPPER(CONCATENATE(LEFT($B$5,3),"-",LEFT($F$5,2),LEFT($H$5,2),"-",ROW(B9)))))</f>
        <v/>
      </c>
      <c r="B9" s="38"/>
      <c r="C9" s="39"/>
      <c r="D9" s="40"/>
      <c r="E9" s="41"/>
      <c r="F9" s="40"/>
      <c r="G9" s="40"/>
      <c r="H9" s="42"/>
      <c r="I9" s="42"/>
      <c r="J9" s="42"/>
      <c r="K9" s="40"/>
      <c r="L9" s="42"/>
      <c r="M9" s="38"/>
      <c r="N9" s="42"/>
      <c r="O9" s="42"/>
      <c r="P9" s="43"/>
      <c r="Q9" s="59">
        <f>IF(S9=70,SUM(S9:U9),SUM(S9,U9))</f>
        <v>0</v>
      </c>
      <c r="R9" s="60" t="str">
        <f>IF(A9="","",IF(OR(B9="",C9="",D9="",E9="",F9="",G9="",H9,"",I9="",J9="",L9="",N9=""),"Revise la información, faltan datos obligatorios. / Please review the information, mandatory data is missing.","Datos obligatorios completados, revise si faltan datos derivados. / Mandatory data completed, check if derived data is missing."))</f>
        <v/>
      </c>
      <c r="S9" s="36">
        <f t="shared" ref="S9:S40" si="0">IF(LEFT(G9,1)="s",70,IF(LEFT(G9,1)="A",40,0))</f>
        <v>0</v>
      </c>
      <c r="T9" s="36">
        <f t="shared" ref="T9:T40" si="1">IF(N9="SI / yes",-10,0)</f>
        <v>0</v>
      </c>
      <c r="U9" s="36">
        <f>L9*35</f>
        <v>0</v>
      </c>
    </row>
    <row r="10" spans="1:21" s="2" customFormat="1" ht="39.950000000000003" customHeight="1" x14ac:dyDescent="0.25">
      <c r="A10" s="44" t="str">
        <f t="shared" ref="A10:A58" si="2">IF(B10="","",IF(OR($B$5="",$F$5="",$H$5=""),"ERROR",UPPER(CONCATENATE(LEFT($B$5,3),"-",LEFT($F$5,2),LEFT($H$5,2),"-",ROW(B10)))))</f>
        <v/>
      </c>
      <c r="B10" s="45"/>
      <c r="C10" s="46"/>
      <c r="D10" s="47"/>
      <c r="E10" s="41"/>
      <c r="F10" s="47"/>
      <c r="G10" s="47"/>
      <c r="H10" s="48"/>
      <c r="I10" s="48"/>
      <c r="J10" s="48"/>
      <c r="K10" s="47"/>
      <c r="L10" s="48"/>
      <c r="M10" s="47"/>
      <c r="N10" s="48"/>
      <c r="O10" s="48"/>
      <c r="P10" s="48"/>
      <c r="Q10" s="61">
        <f t="shared" ref="Q10:Q58" si="3">SUM(S10:U10)</f>
        <v>0</v>
      </c>
      <c r="R10" s="62" t="str">
        <f t="shared" ref="R10:R58" si="4">IF(A10="","",IF(OR(B10="",C10="",D10="",E10="",F10="",G10="",H10,"",I10="",J10="",L10="",N10=""),"Revise la información, faltan datos obligatorios. / Please review the information, mandatory data is missing.","Datos obligatorios completados, revise si faltan datos derivados. / Mandatory data completed, check if derived data is missing."))</f>
        <v/>
      </c>
      <c r="S10" s="36">
        <f t="shared" si="0"/>
        <v>0</v>
      </c>
      <c r="T10" s="36">
        <f t="shared" si="1"/>
        <v>0</v>
      </c>
      <c r="U10" s="36">
        <f t="shared" ref="U10:U58" si="5">L10*35</f>
        <v>0</v>
      </c>
    </row>
    <row r="11" spans="1:21" s="2" customFormat="1" ht="39.950000000000003" customHeight="1" x14ac:dyDescent="0.25">
      <c r="A11" s="44" t="str">
        <f t="shared" si="2"/>
        <v/>
      </c>
      <c r="B11" s="49"/>
      <c r="C11" s="46"/>
      <c r="D11" s="49"/>
      <c r="E11" s="41"/>
      <c r="F11" s="47"/>
      <c r="G11" s="47"/>
      <c r="H11" s="50"/>
      <c r="I11" s="50"/>
      <c r="J11" s="50"/>
      <c r="K11" s="47"/>
      <c r="L11" s="48"/>
      <c r="M11" s="47"/>
      <c r="N11" s="50"/>
      <c r="O11" s="48"/>
      <c r="P11" s="48"/>
      <c r="Q11" s="61">
        <f t="shared" si="3"/>
        <v>0</v>
      </c>
      <c r="R11" s="62" t="str">
        <f t="shared" si="4"/>
        <v/>
      </c>
      <c r="S11" s="36">
        <f t="shared" si="0"/>
        <v>0</v>
      </c>
      <c r="T11" s="36">
        <f t="shared" si="1"/>
        <v>0</v>
      </c>
      <c r="U11" s="36">
        <f t="shared" si="5"/>
        <v>0</v>
      </c>
    </row>
    <row r="12" spans="1:21" s="2" customFormat="1" ht="39.950000000000003" customHeight="1" x14ac:dyDescent="0.25">
      <c r="A12" s="44" t="str">
        <f t="shared" si="2"/>
        <v/>
      </c>
      <c r="B12" s="47"/>
      <c r="C12" s="48"/>
      <c r="D12" s="47"/>
      <c r="E12" s="51"/>
      <c r="F12" s="47"/>
      <c r="G12" s="47"/>
      <c r="H12" s="48"/>
      <c r="I12" s="48"/>
      <c r="J12" s="48"/>
      <c r="K12" s="47"/>
      <c r="L12" s="48"/>
      <c r="M12" s="47"/>
      <c r="N12" s="48"/>
      <c r="O12" s="48"/>
      <c r="P12" s="48"/>
      <c r="Q12" s="61">
        <f t="shared" si="3"/>
        <v>0</v>
      </c>
      <c r="R12" s="62" t="str">
        <f t="shared" si="4"/>
        <v/>
      </c>
      <c r="S12" s="36">
        <f t="shared" si="0"/>
        <v>0</v>
      </c>
      <c r="T12" s="36">
        <f t="shared" si="1"/>
        <v>0</v>
      </c>
      <c r="U12" s="36">
        <f t="shared" si="5"/>
        <v>0</v>
      </c>
    </row>
    <row r="13" spans="1:21" s="2" customFormat="1" ht="39.950000000000003" customHeight="1" x14ac:dyDescent="0.25">
      <c r="A13" s="44" t="str">
        <f t="shared" si="2"/>
        <v/>
      </c>
      <c r="B13" s="47"/>
      <c r="C13" s="48"/>
      <c r="D13" s="47"/>
      <c r="E13" s="51"/>
      <c r="F13" s="47"/>
      <c r="G13" s="47"/>
      <c r="H13" s="48"/>
      <c r="I13" s="48"/>
      <c r="J13" s="48"/>
      <c r="K13" s="47"/>
      <c r="L13" s="48"/>
      <c r="M13" s="47"/>
      <c r="N13" s="48"/>
      <c r="O13" s="48"/>
      <c r="P13" s="48"/>
      <c r="Q13" s="61">
        <f t="shared" si="3"/>
        <v>0</v>
      </c>
      <c r="R13" s="62" t="str">
        <f t="shared" si="4"/>
        <v/>
      </c>
      <c r="S13" s="36">
        <f t="shared" si="0"/>
        <v>0</v>
      </c>
      <c r="T13" s="36">
        <f t="shared" si="1"/>
        <v>0</v>
      </c>
      <c r="U13" s="36">
        <f t="shared" si="5"/>
        <v>0</v>
      </c>
    </row>
    <row r="14" spans="1:21" s="2" customFormat="1" ht="39.950000000000003" customHeight="1" x14ac:dyDescent="0.25">
      <c r="A14" s="44" t="str">
        <f t="shared" si="2"/>
        <v/>
      </c>
      <c r="B14" s="47"/>
      <c r="C14" s="48"/>
      <c r="D14" s="47"/>
      <c r="E14" s="51"/>
      <c r="F14" s="47"/>
      <c r="G14" s="47"/>
      <c r="H14" s="48"/>
      <c r="I14" s="48"/>
      <c r="J14" s="48"/>
      <c r="K14" s="47"/>
      <c r="L14" s="48"/>
      <c r="M14" s="47"/>
      <c r="N14" s="48"/>
      <c r="O14" s="48"/>
      <c r="P14" s="48"/>
      <c r="Q14" s="61">
        <f t="shared" si="3"/>
        <v>0</v>
      </c>
      <c r="R14" s="62" t="str">
        <f t="shared" si="4"/>
        <v/>
      </c>
      <c r="S14" s="36">
        <f t="shared" si="0"/>
        <v>0</v>
      </c>
      <c r="T14" s="36">
        <f t="shared" si="1"/>
        <v>0</v>
      </c>
      <c r="U14" s="36">
        <f t="shared" si="5"/>
        <v>0</v>
      </c>
    </row>
    <row r="15" spans="1:21" s="2" customFormat="1" ht="39.950000000000003" customHeight="1" x14ac:dyDescent="0.25">
      <c r="A15" s="44" t="str">
        <f t="shared" si="2"/>
        <v/>
      </c>
      <c r="B15" s="47"/>
      <c r="C15" s="48"/>
      <c r="D15" s="47"/>
      <c r="E15" s="51"/>
      <c r="F15" s="47"/>
      <c r="G15" s="47"/>
      <c r="H15" s="48"/>
      <c r="I15" s="48"/>
      <c r="J15" s="48"/>
      <c r="K15" s="47"/>
      <c r="L15" s="48"/>
      <c r="M15" s="47"/>
      <c r="N15" s="48"/>
      <c r="O15" s="48"/>
      <c r="P15" s="48"/>
      <c r="Q15" s="61">
        <f t="shared" si="3"/>
        <v>0</v>
      </c>
      <c r="R15" s="62" t="str">
        <f t="shared" si="4"/>
        <v/>
      </c>
      <c r="S15" s="36">
        <f t="shared" si="0"/>
        <v>0</v>
      </c>
      <c r="T15" s="36">
        <f t="shared" si="1"/>
        <v>0</v>
      </c>
      <c r="U15" s="36">
        <f t="shared" si="5"/>
        <v>0</v>
      </c>
    </row>
    <row r="16" spans="1:21" s="2" customFormat="1" ht="39.950000000000003" customHeight="1" x14ac:dyDescent="0.25">
      <c r="A16" s="44" t="str">
        <f t="shared" si="2"/>
        <v/>
      </c>
      <c r="B16" s="47"/>
      <c r="C16" s="48"/>
      <c r="D16" s="47"/>
      <c r="E16" s="51"/>
      <c r="F16" s="47"/>
      <c r="G16" s="47"/>
      <c r="H16" s="48"/>
      <c r="I16" s="48"/>
      <c r="J16" s="48"/>
      <c r="K16" s="47"/>
      <c r="L16" s="48"/>
      <c r="M16" s="47"/>
      <c r="N16" s="48"/>
      <c r="O16" s="48"/>
      <c r="P16" s="48"/>
      <c r="Q16" s="61">
        <f t="shared" si="3"/>
        <v>0</v>
      </c>
      <c r="R16" s="62" t="str">
        <f t="shared" si="4"/>
        <v/>
      </c>
      <c r="S16" s="36">
        <f t="shared" si="0"/>
        <v>0</v>
      </c>
      <c r="T16" s="36">
        <f t="shared" si="1"/>
        <v>0</v>
      </c>
      <c r="U16" s="36">
        <f t="shared" si="5"/>
        <v>0</v>
      </c>
    </row>
    <row r="17" spans="1:21" s="2" customFormat="1" ht="39.950000000000003" customHeight="1" x14ac:dyDescent="0.25">
      <c r="A17" s="44" t="str">
        <f t="shared" si="2"/>
        <v/>
      </c>
      <c r="B17" s="47"/>
      <c r="C17" s="48"/>
      <c r="D17" s="47"/>
      <c r="E17" s="51"/>
      <c r="F17" s="47"/>
      <c r="G17" s="47"/>
      <c r="H17" s="48"/>
      <c r="I17" s="48"/>
      <c r="J17" s="48"/>
      <c r="K17" s="47"/>
      <c r="L17" s="48"/>
      <c r="M17" s="47"/>
      <c r="N17" s="48"/>
      <c r="O17" s="48"/>
      <c r="P17" s="48"/>
      <c r="Q17" s="61">
        <f t="shared" si="3"/>
        <v>0</v>
      </c>
      <c r="R17" s="62" t="str">
        <f t="shared" si="4"/>
        <v/>
      </c>
      <c r="S17" s="36">
        <f t="shared" si="0"/>
        <v>0</v>
      </c>
      <c r="T17" s="36">
        <f t="shared" si="1"/>
        <v>0</v>
      </c>
      <c r="U17" s="36">
        <f t="shared" si="5"/>
        <v>0</v>
      </c>
    </row>
    <row r="18" spans="1:21" s="2" customFormat="1" ht="39.950000000000003" customHeight="1" x14ac:dyDescent="0.25">
      <c r="A18" s="44" t="str">
        <f t="shared" si="2"/>
        <v/>
      </c>
      <c r="B18" s="47"/>
      <c r="C18" s="48"/>
      <c r="D18" s="47"/>
      <c r="E18" s="51"/>
      <c r="F18" s="47"/>
      <c r="G18" s="47"/>
      <c r="H18" s="48"/>
      <c r="I18" s="48"/>
      <c r="J18" s="48"/>
      <c r="K18" s="47"/>
      <c r="L18" s="48"/>
      <c r="M18" s="47"/>
      <c r="N18" s="48"/>
      <c r="O18" s="48"/>
      <c r="P18" s="48"/>
      <c r="Q18" s="61">
        <f t="shared" si="3"/>
        <v>0</v>
      </c>
      <c r="R18" s="62" t="str">
        <f t="shared" si="4"/>
        <v/>
      </c>
      <c r="S18" s="36">
        <f t="shared" si="0"/>
        <v>0</v>
      </c>
      <c r="T18" s="36">
        <f t="shared" si="1"/>
        <v>0</v>
      </c>
      <c r="U18" s="36">
        <f t="shared" si="5"/>
        <v>0</v>
      </c>
    </row>
    <row r="19" spans="1:21" s="2" customFormat="1" ht="39.950000000000003" customHeight="1" x14ac:dyDescent="0.25">
      <c r="A19" s="44" t="str">
        <f t="shared" si="2"/>
        <v/>
      </c>
      <c r="B19" s="47"/>
      <c r="C19" s="48"/>
      <c r="D19" s="47"/>
      <c r="E19" s="51"/>
      <c r="F19" s="47"/>
      <c r="G19" s="47"/>
      <c r="H19" s="48"/>
      <c r="I19" s="48"/>
      <c r="J19" s="48"/>
      <c r="K19" s="47"/>
      <c r="L19" s="48"/>
      <c r="M19" s="47"/>
      <c r="N19" s="48"/>
      <c r="O19" s="48"/>
      <c r="P19" s="48"/>
      <c r="Q19" s="61">
        <f t="shared" si="3"/>
        <v>0</v>
      </c>
      <c r="R19" s="62" t="str">
        <f t="shared" si="4"/>
        <v/>
      </c>
      <c r="S19" s="36">
        <f t="shared" si="0"/>
        <v>0</v>
      </c>
      <c r="T19" s="36">
        <f t="shared" si="1"/>
        <v>0</v>
      </c>
      <c r="U19" s="36">
        <f t="shared" si="5"/>
        <v>0</v>
      </c>
    </row>
    <row r="20" spans="1:21" s="2" customFormat="1" ht="39.950000000000003" customHeight="1" x14ac:dyDescent="0.25">
      <c r="A20" s="44" t="str">
        <f t="shared" si="2"/>
        <v/>
      </c>
      <c r="B20" s="47"/>
      <c r="C20" s="48"/>
      <c r="D20" s="47"/>
      <c r="E20" s="51"/>
      <c r="F20" s="47"/>
      <c r="G20" s="47"/>
      <c r="H20" s="48"/>
      <c r="I20" s="48"/>
      <c r="J20" s="48"/>
      <c r="K20" s="47"/>
      <c r="L20" s="48"/>
      <c r="M20" s="47"/>
      <c r="N20" s="48"/>
      <c r="O20" s="48"/>
      <c r="P20" s="48"/>
      <c r="Q20" s="61">
        <f t="shared" si="3"/>
        <v>0</v>
      </c>
      <c r="R20" s="62" t="str">
        <f t="shared" si="4"/>
        <v/>
      </c>
      <c r="S20" s="36">
        <f t="shared" si="0"/>
        <v>0</v>
      </c>
      <c r="T20" s="36">
        <f t="shared" si="1"/>
        <v>0</v>
      </c>
      <c r="U20" s="36">
        <f t="shared" si="5"/>
        <v>0</v>
      </c>
    </row>
    <row r="21" spans="1:21" s="2" customFormat="1" ht="39.950000000000003" customHeight="1" x14ac:dyDescent="0.25">
      <c r="A21" s="44" t="str">
        <f t="shared" si="2"/>
        <v/>
      </c>
      <c r="B21" s="47"/>
      <c r="C21" s="48"/>
      <c r="D21" s="47"/>
      <c r="E21" s="51"/>
      <c r="F21" s="47"/>
      <c r="G21" s="47"/>
      <c r="H21" s="48"/>
      <c r="I21" s="48"/>
      <c r="J21" s="48"/>
      <c r="K21" s="47"/>
      <c r="L21" s="48"/>
      <c r="M21" s="47"/>
      <c r="N21" s="48"/>
      <c r="O21" s="48"/>
      <c r="P21" s="48"/>
      <c r="Q21" s="61">
        <f t="shared" si="3"/>
        <v>0</v>
      </c>
      <c r="R21" s="62" t="str">
        <f t="shared" si="4"/>
        <v/>
      </c>
      <c r="S21" s="36">
        <f t="shared" si="0"/>
        <v>0</v>
      </c>
      <c r="T21" s="36">
        <f t="shared" si="1"/>
        <v>0</v>
      </c>
      <c r="U21" s="36">
        <f t="shared" si="5"/>
        <v>0</v>
      </c>
    </row>
    <row r="22" spans="1:21" s="2" customFormat="1" ht="39.950000000000003" customHeight="1" x14ac:dyDescent="0.25">
      <c r="A22" s="44" t="str">
        <f t="shared" si="2"/>
        <v/>
      </c>
      <c r="B22" s="47"/>
      <c r="C22" s="48"/>
      <c r="D22" s="47"/>
      <c r="E22" s="51"/>
      <c r="F22" s="47"/>
      <c r="G22" s="47"/>
      <c r="H22" s="48"/>
      <c r="I22" s="48"/>
      <c r="J22" s="48"/>
      <c r="K22" s="47"/>
      <c r="L22" s="48"/>
      <c r="M22" s="47"/>
      <c r="N22" s="48"/>
      <c r="O22" s="48"/>
      <c r="P22" s="48"/>
      <c r="Q22" s="61">
        <f t="shared" si="3"/>
        <v>0</v>
      </c>
      <c r="R22" s="62" t="str">
        <f t="shared" si="4"/>
        <v/>
      </c>
      <c r="S22" s="36">
        <f t="shared" si="0"/>
        <v>0</v>
      </c>
      <c r="T22" s="36">
        <f t="shared" si="1"/>
        <v>0</v>
      </c>
      <c r="U22" s="36">
        <f t="shared" si="5"/>
        <v>0</v>
      </c>
    </row>
    <row r="23" spans="1:21" s="2" customFormat="1" ht="39.950000000000003" customHeight="1" x14ac:dyDescent="0.25">
      <c r="A23" s="44" t="str">
        <f t="shared" si="2"/>
        <v/>
      </c>
      <c r="B23" s="47"/>
      <c r="C23" s="48"/>
      <c r="D23" s="47"/>
      <c r="E23" s="51"/>
      <c r="F23" s="47"/>
      <c r="G23" s="47"/>
      <c r="H23" s="48"/>
      <c r="I23" s="48"/>
      <c r="J23" s="48"/>
      <c r="K23" s="47"/>
      <c r="L23" s="48"/>
      <c r="M23" s="47"/>
      <c r="N23" s="48"/>
      <c r="O23" s="48"/>
      <c r="P23" s="48"/>
      <c r="Q23" s="61">
        <f t="shared" si="3"/>
        <v>0</v>
      </c>
      <c r="R23" s="62" t="str">
        <f t="shared" si="4"/>
        <v/>
      </c>
      <c r="S23" s="36">
        <f t="shared" si="0"/>
        <v>0</v>
      </c>
      <c r="T23" s="36">
        <f t="shared" si="1"/>
        <v>0</v>
      </c>
      <c r="U23" s="36">
        <f t="shared" si="5"/>
        <v>0</v>
      </c>
    </row>
    <row r="24" spans="1:21" s="2" customFormat="1" ht="39.950000000000003" customHeight="1" x14ac:dyDescent="0.25">
      <c r="A24" s="44" t="str">
        <f t="shared" si="2"/>
        <v/>
      </c>
      <c r="B24" s="47"/>
      <c r="C24" s="48"/>
      <c r="D24" s="47"/>
      <c r="E24" s="51"/>
      <c r="F24" s="47"/>
      <c r="G24" s="47"/>
      <c r="H24" s="48"/>
      <c r="I24" s="48"/>
      <c r="J24" s="48"/>
      <c r="K24" s="47"/>
      <c r="L24" s="48"/>
      <c r="M24" s="47"/>
      <c r="N24" s="48"/>
      <c r="O24" s="48"/>
      <c r="P24" s="48"/>
      <c r="Q24" s="61">
        <f t="shared" si="3"/>
        <v>0</v>
      </c>
      <c r="R24" s="62" t="str">
        <f t="shared" si="4"/>
        <v/>
      </c>
      <c r="S24" s="36">
        <f t="shared" si="0"/>
        <v>0</v>
      </c>
      <c r="T24" s="36">
        <f t="shared" si="1"/>
        <v>0</v>
      </c>
      <c r="U24" s="36">
        <f t="shared" si="5"/>
        <v>0</v>
      </c>
    </row>
    <row r="25" spans="1:21" s="2" customFormat="1" ht="39.950000000000003" customHeight="1" x14ac:dyDescent="0.25">
      <c r="A25" s="44" t="str">
        <f t="shared" si="2"/>
        <v/>
      </c>
      <c r="B25" s="47"/>
      <c r="C25" s="48"/>
      <c r="D25" s="47"/>
      <c r="E25" s="51"/>
      <c r="F25" s="47"/>
      <c r="G25" s="47"/>
      <c r="H25" s="48"/>
      <c r="I25" s="48"/>
      <c r="J25" s="48"/>
      <c r="K25" s="47"/>
      <c r="L25" s="48"/>
      <c r="M25" s="47"/>
      <c r="N25" s="48"/>
      <c r="O25" s="48"/>
      <c r="P25" s="48"/>
      <c r="Q25" s="61">
        <f t="shared" si="3"/>
        <v>0</v>
      </c>
      <c r="R25" s="62" t="str">
        <f t="shared" si="4"/>
        <v/>
      </c>
      <c r="S25" s="36">
        <f t="shared" si="0"/>
        <v>0</v>
      </c>
      <c r="T25" s="36">
        <f t="shared" si="1"/>
        <v>0</v>
      </c>
      <c r="U25" s="36">
        <f t="shared" si="5"/>
        <v>0</v>
      </c>
    </row>
    <row r="26" spans="1:21" s="2" customFormat="1" ht="39.950000000000003" customHeight="1" x14ac:dyDescent="0.25">
      <c r="A26" s="44" t="str">
        <f t="shared" si="2"/>
        <v/>
      </c>
      <c r="B26" s="47"/>
      <c r="C26" s="48"/>
      <c r="D26" s="47"/>
      <c r="E26" s="51"/>
      <c r="F26" s="47"/>
      <c r="G26" s="47"/>
      <c r="H26" s="48"/>
      <c r="I26" s="48"/>
      <c r="J26" s="48"/>
      <c r="K26" s="47"/>
      <c r="L26" s="48"/>
      <c r="M26" s="47"/>
      <c r="N26" s="48"/>
      <c r="O26" s="48"/>
      <c r="P26" s="48"/>
      <c r="Q26" s="61">
        <f t="shared" si="3"/>
        <v>0</v>
      </c>
      <c r="R26" s="62" t="str">
        <f t="shared" si="4"/>
        <v/>
      </c>
      <c r="S26" s="36">
        <f t="shared" si="0"/>
        <v>0</v>
      </c>
      <c r="T26" s="36">
        <f t="shared" si="1"/>
        <v>0</v>
      </c>
      <c r="U26" s="36">
        <f t="shared" si="5"/>
        <v>0</v>
      </c>
    </row>
    <row r="27" spans="1:21" s="2" customFormat="1" ht="39.950000000000003" customHeight="1" x14ac:dyDescent="0.25">
      <c r="A27" s="44" t="str">
        <f t="shared" si="2"/>
        <v/>
      </c>
      <c r="B27" s="47"/>
      <c r="C27" s="48"/>
      <c r="D27" s="47"/>
      <c r="E27" s="51"/>
      <c r="F27" s="47"/>
      <c r="G27" s="47"/>
      <c r="H27" s="48"/>
      <c r="I27" s="48"/>
      <c r="J27" s="48"/>
      <c r="K27" s="47"/>
      <c r="L27" s="48"/>
      <c r="M27" s="47"/>
      <c r="N27" s="48"/>
      <c r="O27" s="48"/>
      <c r="P27" s="48"/>
      <c r="Q27" s="61">
        <f t="shared" si="3"/>
        <v>0</v>
      </c>
      <c r="R27" s="62" t="str">
        <f t="shared" si="4"/>
        <v/>
      </c>
      <c r="S27" s="36">
        <f t="shared" si="0"/>
        <v>0</v>
      </c>
      <c r="T27" s="36">
        <f t="shared" si="1"/>
        <v>0</v>
      </c>
      <c r="U27" s="36">
        <f t="shared" si="5"/>
        <v>0</v>
      </c>
    </row>
    <row r="28" spans="1:21" s="2" customFormat="1" ht="39.950000000000003" customHeight="1" x14ac:dyDescent="0.25">
      <c r="A28" s="44" t="str">
        <f t="shared" si="2"/>
        <v/>
      </c>
      <c r="B28" s="47"/>
      <c r="C28" s="48"/>
      <c r="D28" s="47"/>
      <c r="E28" s="51"/>
      <c r="F28" s="47"/>
      <c r="G28" s="47"/>
      <c r="H28" s="48"/>
      <c r="I28" s="48"/>
      <c r="J28" s="48"/>
      <c r="K28" s="47"/>
      <c r="L28" s="48"/>
      <c r="M28" s="47"/>
      <c r="N28" s="48"/>
      <c r="O28" s="48"/>
      <c r="P28" s="48"/>
      <c r="Q28" s="61">
        <f t="shared" si="3"/>
        <v>0</v>
      </c>
      <c r="R28" s="62" t="str">
        <f t="shared" si="4"/>
        <v/>
      </c>
      <c r="S28" s="36">
        <f t="shared" si="0"/>
        <v>0</v>
      </c>
      <c r="T28" s="36">
        <f t="shared" si="1"/>
        <v>0</v>
      </c>
      <c r="U28" s="36">
        <f t="shared" si="5"/>
        <v>0</v>
      </c>
    </row>
    <row r="29" spans="1:21" s="2" customFormat="1" ht="39.950000000000003" customHeight="1" x14ac:dyDescent="0.25">
      <c r="A29" s="44" t="str">
        <f t="shared" si="2"/>
        <v/>
      </c>
      <c r="B29" s="47"/>
      <c r="C29" s="48"/>
      <c r="D29" s="47"/>
      <c r="E29" s="51"/>
      <c r="F29" s="47"/>
      <c r="G29" s="47"/>
      <c r="H29" s="48"/>
      <c r="I29" s="48"/>
      <c r="J29" s="48"/>
      <c r="K29" s="47"/>
      <c r="L29" s="48"/>
      <c r="M29" s="47"/>
      <c r="N29" s="48"/>
      <c r="O29" s="48"/>
      <c r="P29" s="48"/>
      <c r="Q29" s="61">
        <f t="shared" si="3"/>
        <v>0</v>
      </c>
      <c r="R29" s="62" t="str">
        <f t="shared" si="4"/>
        <v/>
      </c>
      <c r="S29" s="36">
        <f t="shared" si="0"/>
        <v>0</v>
      </c>
      <c r="T29" s="36">
        <f t="shared" si="1"/>
        <v>0</v>
      </c>
      <c r="U29" s="36">
        <f t="shared" si="5"/>
        <v>0</v>
      </c>
    </row>
    <row r="30" spans="1:21" s="2" customFormat="1" ht="39.950000000000003" customHeight="1" x14ac:dyDescent="0.25">
      <c r="A30" s="44" t="str">
        <f t="shared" si="2"/>
        <v/>
      </c>
      <c r="B30" s="47"/>
      <c r="C30" s="48"/>
      <c r="D30" s="47"/>
      <c r="E30" s="51"/>
      <c r="F30" s="47"/>
      <c r="G30" s="47"/>
      <c r="H30" s="48"/>
      <c r="I30" s="48"/>
      <c r="J30" s="48"/>
      <c r="K30" s="47"/>
      <c r="L30" s="48"/>
      <c r="M30" s="47"/>
      <c r="N30" s="48"/>
      <c r="O30" s="48"/>
      <c r="P30" s="48"/>
      <c r="Q30" s="61">
        <f t="shared" si="3"/>
        <v>0</v>
      </c>
      <c r="R30" s="62" t="str">
        <f t="shared" si="4"/>
        <v/>
      </c>
      <c r="S30" s="36">
        <f t="shared" si="0"/>
        <v>0</v>
      </c>
      <c r="T30" s="36">
        <f t="shared" si="1"/>
        <v>0</v>
      </c>
      <c r="U30" s="36">
        <f t="shared" si="5"/>
        <v>0</v>
      </c>
    </row>
    <row r="31" spans="1:21" s="2" customFormat="1" ht="39.950000000000003" customHeight="1" x14ac:dyDescent="0.25">
      <c r="A31" s="44" t="str">
        <f t="shared" si="2"/>
        <v/>
      </c>
      <c r="B31" s="47"/>
      <c r="C31" s="48"/>
      <c r="D31" s="47"/>
      <c r="E31" s="51"/>
      <c r="F31" s="47"/>
      <c r="G31" s="47"/>
      <c r="H31" s="48"/>
      <c r="I31" s="48"/>
      <c r="J31" s="48"/>
      <c r="K31" s="47"/>
      <c r="L31" s="48"/>
      <c r="M31" s="47"/>
      <c r="N31" s="48"/>
      <c r="O31" s="48"/>
      <c r="P31" s="48"/>
      <c r="Q31" s="61">
        <f t="shared" si="3"/>
        <v>0</v>
      </c>
      <c r="R31" s="62" t="str">
        <f t="shared" si="4"/>
        <v/>
      </c>
      <c r="S31" s="36">
        <f t="shared" si="0"/>
        <v>0</v>
      </c>
      <c r="T31" s="36">
        <f t="shared" si="1"/>
        <v>0</v>
      </c>
      <c r="U31" s="36">
        <f t="shared" si="5"/>
        <v>0</v>
      </c>
    </row>
    <row r="32" spans="1:21" s="2" customFormat="1" ht="39.950000000000003" customHeight="1" x14ac:dyDescent="0.25">
      <c r="A32" s="44" t="str">
        <f t="shared" si="2"/>
        <v/>
      </c>
      <c r="B32" s="47"/>
      <c r="C32" s="48"/>
      <c r="D32" s="47"/>
      <c r="E32" s="51"/>
      <c r="F32" s="47"/>
      <c r="G32" s="47"/>
      <c r="H32" s="48"/>
      <c r="I32" s="48"/>
      <c r="J32" s="48"/>
      <c r="K32" s="47"/>
      <c r="L32" s="48"/>
      <c r="M32" s="47"/>
      <c r="N32" s="48"/>
      <c r="O32" s="48"/>
      <c r="P32" s="48"/>
      <c r="Q32" s="61">
        <f t="shared" si="3"/>
        <v>0</v>
      </c>
      <c r="R32" s="62" t="str">
        <f t="shared" si="4"/>
        <v/>
      </c>
      <c r="S32" s="36">
        <f t="shared" si="0"/>
        <v>0</v>
      </c>
      <c r="T32" s="36">
        <f t="shared" si="1"/>
        <v>0</v>
      </c>
      <c r="U32" s="36">
        <f t="shared" si="5"/>
        <v>0</v>
      </c>
    </row>
    <row r="33" spans="1:21" s="2" customFormat="1" ht="39.950000000000003" customHeight="1" x14ac:dyDescent="0.25">
      <c r="A33" s="44" t="str">
        <f t="shared" si="2"/>
        <v/>
      </c>
      <c r="B33" s="47"/>
      <c r="C33" s="48"/>
      <c r="D33" s="47"/>
      <c r="E33" s="51"/>
      <c r="F33" s="47"/>
      <c r="G33" s="47"/>
      <c r="H33" s="48"/>
      <c r="I33" s="48"/>
      <c r="J33" s="48"/>
      <c r="K33" s="47"/>
      <c r="L33" s="48"/>
      <c r="M33" s="47"/>
      <c r="N33" s="48"/>
      <c r="O33" s="48"/>
      <c r="P33" s="48"/>
      <c r="Q33" s="61">
        <f t="shared" si="3"/>
        <v>0</v>
      </c>
      <c r="R33" s="62" t="str">
        <f t="shared" si="4"/>
        <v/>
      </c>
      <c r="S33" s="36">
        <f t="shared" si="0"/>
        <v>0</v>
      </c>
      <c r="T33" s="36">
        <f t="shared" si="1"/>
        <v>0</v>
      </c>
      <c r="U33" s="36">
        <f t="shared" si="5"/>
        <v>0</v>
      </c>
    </row>
    <row r="34" spans="1:21" s="2" customFormat="1" ht="39.950000000000003" customHeight="1" x14ac:dyDescent="0.25">
      <c r="A34" s="44" t="str">
        <f t="shared" si="2"/>
        <v/>
      </c>
      <c r="B34" s="47"/>
      <c r="C34" s="48"/>
      <c r="D34" s="47"/>
      <c r="E34" s="51"/>
      <c r="F34" s="47"/>
      <c r="G34" s="47"/>
      <c r="H34" s="48"/>
      <c r="I34" s="48"/>
      <c r="J34" s="48"/>
      <c r="K34" s="47"/>
      <c r="L34" s="48"/>
      <c r="M34" s="47"/>
      <c r="N34" s="48"/>
      <c r="O34" s="48"/>
      <c r="P34" s="48"/>
      <c r="Q34" s="61">
        <f t="shared" si="3"/>
        <v>0</v>
      </c>
      <c r="R34" s="62" t="str">
        <f t="shared" si="4"/>
        <v/>
      </c>
      <c r="S34" s="36">
        <f t="shared" si="0"/>
        <v>0</v>
      </c>
      <c r="T34" s="36">
        <f t="shared" si="1"/>
        <v>0</v>
      </c>
      <c r="U34" s="36">
        <f t="shared" si="5"/>
        <v>0</v>
      </c>
    </row>
    <row r="35" spans="1:21" s="2" customFormat="1" ht="39.950000000000003" customHeight="1" x14ac:dyDescent="0.25">
      <c r="A35" s="44" t="str">
        <f t="shared" si="2"/>
        <v/>
      </c>
      <c r="B35" s="47"/>
      <c r="C35" s="48"/>
      <c r="D35" s="47"/>
      <c r="E35" s="51"/>
      <c r="F35" s="47"/>
      <c r="G35" s="47"/>
      <c r="H35" s="48"/>
      <c r="I35" s="48"/>
      <c r="J35" s="48"/>
      <c r="K35" s="47"/>
      <c r="L35" s="48"/>
      <c r="M35" s="47"/>
      <c r="N35" s="48"/>
      <c r="O35" s="48"/>
      <c r="P35" s="48"/>
      <c r="Q35" s="61">
        <f t="shared" si="3"/>
        <v>0</v>
      </c>
      <c r="R35" s="62" t="str">
        <f t="shared" si="4"/>
        <v/>
      </c>
      <c r="S35" s="36">
        <f t="shared" si="0"/>
        <v>0</v>
      </c>
      <c r="T35" s="36">
        <f t="shared" si="1"/>
        <v>0</v>
      </c>
      <c r="U35" s="36">
        <f t="shared" si="5"/>
        <v>0</v>
      </c>
    </row>
    <row r="36" spans="1:21" s="2" customFormat="1" ht="39.950000000000003" customHeight="1" x14ac:dyDescent="0.25">
      <c r="A36" s="44" t="str">
        <f t="shared" si="2"/>
        <v/>
      </c>
      <c r="B36" s="47"/>
      <c r="C36" s="48"/>
      <c r="D36" s="47"/>
      <c r="E36" s="51"/>
      <c r="F36" s="47"/>
      <c r="G36" s="47"/>
      <c r="H36" s="48"/>
      <c r="I36" s="48"/>
      <c r="J36" s="48"/>
      <c r="K36" s="47"/>
      <c r="L36" s="48"/>
      <c r="M36" s="47"/>
      <c r="N36" s="48"/>
      <c r="O36" s="48"/>
      <c r="P36" s="48"/>
      <c r="Q36" s="61">
        <f t="shared" si="3"/>
        <v>0</v>
      </c>
      <c r="R36" s="62" t="str">
        <f t="shared" si="4"/>
        <v/>
      </c>
      <c r="S36" s="36">
        <f t="shared" si="0"/>
        <v>0</v>
      </c>
      <c r="T36" s="36">
        <f t="shared" si="1"/>
        <v>0</v>
      </c>
      <c r="U36" s="36">
        <f t="shared" si="5"/>
        <v>0</v>
      </c>
    </row>
    <row r="37" spans="1:21" s="2" customFormat="1" ht="39.950000000000003" customHeight="1" x14ac:dyDescent="0.25">
      <c r="A37" s="44" t="str">
        <f t="shared" si="2"/>
        <v/>
      </c>
      <c r="B37" s="47"/>
      <c r="C37" s="48"/>
      <c r="D37" s="47"/>
      <c r="E37" s="51"/>
      <c r="F37" s="47"/>
      <c r="G37" s="47"/>
      <c r="H37" s="48"/>
      <c r="I37" s="48"/>
      <c r="J37" s="48"/>
      <c r="K37" s="47"/>
      <c r="L37" s="48"/>
      <c r="M37" s="47"/>
      <c r="N37" s="48"/>
      <c r="O37" s="48"/>
      <c r="P37" s="48"/>
      <c r="Q37" s="61">
        <f t="shared" si="3"/>
        <v>0</v>
      </c>
      <c r="R37" s="62" t="str">
        <f t="shared" si="4"/>
        <v/>
      </c>
      <c r="S37" s="36">
        <f t="shared" si="0"/>
        <v>0</v>
      </c>
      <c r="T37" s="36">
        <f t="shared" si="1"/>
        <v>0</v>
      </c>
      <c r="U37" s="36">
        <f t="shared" si="5"/>
        <v>0</v>
      </c>
    </row>
    <row r="38" spans="1:21" s="2" customFormat="1" ht="39.950000000000003" customHeight="1" x14ac:dyDescent="0.25">
      <c r="A38" s="44" t="str">
        <f t="shared" si="2"/>
        <v/>
      </c>
      <c r="B38" s="47"/>
      <c r="C38" s="48"/>
      <c r="D38" s="47"/>
      <c r="E38" s="51"/>
      <c r="F38" s="47"/>
      <c r="G38" s="47"/>
      <c r="H38" s="48"/>
      <c r="I38" s="48"/>
      <c r="J38" s="48"/>
      <c r="K38" s="47"/>
      <c r="L38" s="48"/>
      <c r="M38" s="47"/>
      <c r="N38" s="48"/>
      <c r="O38" s="48"/>
      <c r="P38" s="48"/>
      <c r="Q38" s="61">
        <f t="shared" si="3"/>
        <v>0</v>
      </c>
      <c r="R38" s="62" t="str">
        <f t="shared" si="4"/>
        <v/>
      </c>
      <c r="S38" s="36">
        <f t="shared" si="0"/>
        <v>0</v>
      </c>
      <c r="T38" s="36">
        <f t="shared" si="1"/>
        <v>0</v>
      </c>
      <c r="U38" s="36">
        <f t="shared" si="5"/>
        <v>0</v>
      </c>
    </row>
    <row r="39" spans="1:21" s="2" customFormat="1" ht="39.950000000000003" customHeight="1" x14ac:dyDescent="0.25">
      <c r="A39" s="44" t="str">
        <f t="shared" si="2"/>
        <v/>
      </c>
      <c r="B39" s="47"/>
      <c r="C39" s="48"/>
      <c r="D39" s="47"/>
      <c r="E39" s="51"/>
      <c r="F39" s="47"/>
      <c r="G39" s="47"/>
      <c r="H39" s="48"/>
      <c r="I39" s="48"/>
      <c r="J39" s="48"/>
      <c r="K39" s="47"/>
      <c r="L39" s="48"/>
      <c r="M39" s="47"/>
      <c r="N39" s="48"/>
      <c r="O39" s="48"/>
      <c r="P39" s="48"/>
      <c r="Q39" s="61">
        <f t="shared" si="3"/>
        <v>0</v>
      </c>
      <c r="R39" s="62" t="str">
        <f t="shared" si="4"/>
        <v/>
      </c>
      <c r="S39" s="36">
        <f t="shared" si="0"/>
        <v>0</v>
      </c>
      <c r="T39" s="36">
        <f t="shared" si="1"/>
        <v>0</v>
      </c>
      <c r="U39" s="36">
        <f t="shared" si="5"/>
        <v>0</v>
      </c>
    </row>
    <row r="40" spans="1:21" s="2" customFormat="1" ht="39.950000000000003" customHeight="1" x14ac:dyDescent="0.25">
      <c r="A40" s="44" t="str">
        <f t="shared" si="2"/>
        <v/>
      </c>
      <c r="B40" s="47"/>
      <c r="C40" s="48"/>
      <c r="D40" s="47"/>
      <c r="E40" s="51"/>
      <c r="F40" s="47"/>
      <c r="G40" s="47"/>
      <c r="H40" s="48"/>
      <c r="I40" s="48"/>
      <c r="J40" s="48"/>
      <c r="K40" s="47"/>
      <c r="L40" s="48"/>
      <c r="M40" s="47"/>
      <c r="N40" s="48"/>
      <c r="O40" s="48"/>
      <c r="P40" s="48"/>
      <c r="Q40" s="61">
        <f t="shared" si="3"/>
        <v>0</v>
      </c>
      <c r="R40" s="62" t="str">
        <f t="shared" si="4"/>
        <v/>
      </c>
      <c r="S40" s="36">
        <f t="shared" si="0"/>
        <v>0</v>
      </c>
      <c r="T40" s="36">
        <f t="shared" si="1"/>
        <v>0</v>
      </c>
      <c r="U40" s="36">
        <f t="shared" si="5"/>
        <v>0</v>
      </c>
    </row>
    <row r="41" spans="1:21" s="2" customFormat="1" ht="39.950000000000003" customHeight="1" x14ac:dyDescent="0.25">
      <c r="A41" s="44" t="str">
        <f t="shared" si="2"/>
        <v/>
      </c>
      <c r="B41" s="47"/>
      <c r="C41" s="48"/>
      <c r="D41" s="47"/>
      <c r="E41" s="51"/>
      <c r="F41" s="47"/>
      <c r="G41" s="47"/>
      <c r="H41" s="48"/>
      <c r="I41" s="48"/>
      <c r="J41" s="48"/>
      <c r="K41" s="47"/>
      <c r="L41" s="48"/>
      <c r="M41" s="47"/>
      <c r="N41" s="48"/>
      <c r="O41" s="48"/>
      <c r="P41" s="48"/>
      <c r="Q41" s="61">
        <f t="shared" si="3"/>
        <v>0</v>
      </c>
      <c r="R41" s="62" t="str">
        <f t="shared" si="4"/>
        <v/>
      </c>
      <c r="S41" s="36">
        <f t="shared" ref="S41:S58" si="6">IF(LEFT(G41,1)="s",70,IF(LEFT(G41,1)="A",40,0))</f>
        <v>0</v>
      </c>
      <c r="T41" s="36">
        <f t="shared" ref="T41:T58" si="7">IF(N41="SI / yes",-10,0)</f>
        <v>0</v>
      </c>
      <c r="U41" s="36">
        <f t="shared" si="5"/>
        <v>0</v>
      </c>
    </row>
    <row r="42" spans="1:21" s="2" customFormat="1" ht="39.950000000000003" customHeight="1" x14ac:dyDescent="0.25">
      <c r="A42" s="44" t="str">
        <f t="shared" si="2"/>
        <v/>
      </c>
      <c r="B42" s="47"/>
      <c r="C42" s="48"/>
      <c r="D42" s="47"/>
      <c r="E42" s="51"/>
      <c r="F42" s="47"/>
      <c r="G42" s="47"/>
      <c r="H42" s="48"/>
      <c r="I42" s="48"/>
      <c r="J42" s="48"/>
      <c r="K42" s="47"/>
      <c r="L42" s="48"/>
      <c r="M42" s="47"/>
      <c r="N42" s="48"/>
      <c r="O42" s="48"/>
      <c r="P42" s="48"/>
      <c r="Q42" s="61">
        <f t="shared" si="3"/>
        <v>0</v>
      </c>
      <c r="R42" s="62" t="str">
        <f t="shared" si="4"/>
        <v/>
      </c>
      <c r="S42" s="36">
        <f t="shared" si="6"/>
        <v>0</v>
      </c>
      <c r="T42" s="36">
        <f t="shared" si="7"/>
        <v>0</v>
      </c>
      <c r="U42" s="36">
        <f t="shared" si="5"/>
        <v>0</v>
      </c>
    </row>
    <row r="43" spans="1:21" s="2" customFormat="1" ht="39.950000000000003" customHeight="1" x14ac:dyDescent="0.25">
      <c r="A43" s="44" t="str">
        <f t="shared" si="2"/>
        <v/>
      </c>
      <c r="B43" s="47"/>
      <c r="C43" s="48"/>
      <c r="D43" s="47"/>
      <c r="E43" s="51"/>
      <c r="F43" s="47"/>
      <c r="G43" s="47"/>
      <c r="H43" s="48"/>
      <c r="I43" s="48"/>
      <c r="J43" s="48"/>
      <c r="K43" s="47"/>
      <c r="L43" s="48"/>
      <c r="M43" s="47"/>
      <c r="N43" s="48"/>
      <c r="O43" s="48"/>
      <c r="P43" s="48"/>
      <c r="Q43" s="61">
        <f t="shared" si="3"/>
        <v>0</v>
      </c>
      <c r="R43" s="62" t="str">
        <f t="shared" si="4"/>
        <v/>
      </c>
      <c r="S43" s="36">
        <f t="shared" si="6"/>
        <v>0</v>
      </c>
      <c r="T43" s="36">
        <f t="shared" si="7"/>
        <v>0</v>
      </c>
      <c r="U43" s="36">
        <f t="shared" si="5"/>
        <v>0</v>
      </c>
    </row>
    <row r="44" spans="1:21" s="2" customFormat="1" ht="39.950000000000003" customHeight="1" x14ac:dyDescent="0.25">
      <c r="A44" s="44" t="str">
        <f t="shared" si="2"/>
        <v/>
      </c>
      <c r="B44" s="47"/>
      <c r="C44" s="48"/>
      <c r="D44" s="47"/>
      <c r="E44" s="51"/>
      <c r="F44" s="47"/>
      <c r="G44" s="47"/>
      <c r="H44" s="48"/>
      <c r="I44" s="48"/>
      <c r="J44" s="48"/>
      <c r="K44" s="47"/>
      <c r="L44" s="48"/>
      <c r="M44" s="47"/>
      <c r="N44" s="48"/>
      <c r="O44" s="48"/>
      <c r="P44" s="48"/>
      <c r="Q44" s="61">
        <f t="shared" si="3"/>
        <v>0</v>
      </c>
      <c r="R44" s="62" t="str">
        <f t="shared" si="4"/>
        <v/>
      </c>
      <c r="S44" s="36">
        <f t="shared" si="6"/>
        <v>0</v>
      </c>
      <c r="T44" s="36">
        <f t="shared" si="7"/>
        <v>0</v>
      </c>
      <c r="U44" s="36">
        <f t="shared" si="5"/>
        <v>0</v>
      </c>
    </row>
    <row r="45" spans="1:21" s="2" customFormat="1" ht="39.950000000000003" customHeight="1" x14ac:dyDescent="0.25">
      <c r="A45" s="44" t="str">
        <f t="shared" si="2"/>
        <v/>
      </c>
      <c r="B45" s="47"/>
      <c r="C45" s="48"/>
      <c r="D45" s="47"/>
      <c r="E45" s="51"/>
      <c r="F45" s="47"/>
      <c r="G45" s="47"/>
      <c r="H45" s="48"/>
      <c r="I45" s="48"/>
      <c r="J45" s="48"/>
      <c r="K45" s="47"/>
      <c r="L45" s="48"/>
      <c r="M45" s="47"/>
      <c r="N45" s="48"/>
      <c r="O45" s="48"/>
      <c r="P45" s="48"/>
      <c r="Q45" s="61">
        <f t="shared" si="3"/>
        <v>0</v>
      </c>
      <c r="R45" s="62" t="str">
        <f t="shared" si="4"/>
        <v/>
      </c>
      <c r="S45" s="36">
        <f t="shared" si="6"/>
        <v>0</v>
      </c>
      <c r="T45" s="36">
        <f t="shared" si="7"/>
        <v>0</v>
      </c>
      <c r="U45" s="36">
        <f t="shared" si="5"/>
        <v>0</v>
      </c>
    </row>
    <row r="46" spans="1:21" s="2" customFormat="1" ht="39.950000000000003" customHeight="1" x14ac:dyDescent="0.25">
      <c r="A46" s="44" t="str">
        <f t="shared" si="2"/>
        <v/>
      </c>
      <c r="B46" s="47"/>
      <c r="C46" s="48"/>
      <c r="D46" s="47"/>
      <c r="E46" s="51"/>
      <c r="F46" s="47"/>
      <c r="G46" s="47"/>
      <c r="H46" s="48"/>
      <c r="I46" s="48"/>
      <c r="J46" s="48"/>
      <c r="K46" s="47"/>
      <c r="L46" s="48"/>
      <c r="M46" s="47"/>
      <c r="N46" s="48"/>
      <c r="O46" s="48"/>
      <c r="P46" s="48"/>
      <c r="Q46" s="61">
        <f t="shared" si="3"/>
        <v>0</v>
      </c>
      <c r="R46" s="62" t="str">
        <f t="shared" si="4"/>
        <v/>
      </c>
      <c r="S46" s="36">
        <f t="shared" si="6"/>
        <v>0</v>
      </c>
      <c r="T46" s="36">
        <f t="shared" si="7"/>
        <v>0</v>
      </c>
      <c r="U46" s="36">
        <f t="shared" si="5"/>
        <v>0</v>
      </c>
    </row>
    <row r="47" spans="1:21" s="2" customFormat="1" ht="39.950000000000003" customHeight="1" x14ac:dyDescent="0.25">
      <c r="A47" s="44" t="str">
        <f t="shared" si="2"/>
        <v/>
      </c>
      <c r="B47" s="47"/>
      <c r="C47" s="48"/>
      <c r="D47" s="47"/>
      <c r="E47" s="51"/>
      <c r="F47" s="47"/>
      <c r="G47" s="47"/>
      <c r="H47" s="48"/>
      <c r="I47" s="48"/>
      <c r="J47" s="48"/>
      <c r="K47" s="47"/>
      <c r="L47" s="48"/>
      <c r="M47" s="47"/>
      <c r="N47" s="48"/>
      <c r="O47" s="48"/>
      <c r="P47" s="48"/>
      <c r="Q47" s="61">
        <f t="shared" si="3"/>
        <v>0</v>
      </c>
      <c r="R47" s="62" t="str">
        <f t="shared" si="4"/>
        <v/>
      </c>
      <c r="S47" s="36">
        <f t="shared" si="6"/>
        <v>0</v>
      </c>
      <c r="T47" s="36">
        <f t="shared" si="7"/>
        <v>0</v>
      </c>
      <c r="U47" s="36">
        <f t="shared" si="5"/>
        <v>0</v>
      </c>
    </row>
    <row r="48" spans="1:21" s="2" customFormat="1" ht="39.950000000000003" customHeight="1" x14ac:dyDescent="0.25">
      <c r="A48" s="44" t="str">
        <f t="shared" si="2"/>
        <v/>
      </c>
      <c r="B48" s="47"/>
      <c r="C48" s="48"/>
      <c r="D48" s="47"/>
      <c r="E48" s="51"/>
      <c r="F48" s="47"/>
      <c r="G48" s="47"/>
      <c r="H48" s="48"/>
      <c r="I48" s="48"/>
      <c r="J48" s="48"/>
      <c r="K48" s="47"/>
      <c r="L48" s="48"/>
      <c r="M48" s="47"/>
      <c r="N48" s="48"/>
      <c r="O48" s="48"/>
      <c r="P48" s="48"/>
      <c r="Q48" s="61">
        <f t="shared" si="3"/>
        <v>0</v>
      </c>
      <c r="R48" s="62" t="str">
        <f t="shared" si="4"/>
        <v/>
      </c>
      <c r="S48" s="36">
        <f t="shared" si="6"/>
        <v>0</v>
      </c>
      <c r="T48" s="36">
        <f t="shared" si="7"/>
        <v>0</v>
      </c>
      <c r="U48" s="36">
        <f t="shared" si="5"/>
        <v>0</v>
      </c>
    </row>
    <row r="49" spans="1:21" s="2" customFormat="1" ht="39.950000000000003" customHeight="1" x14ac:dyDescent="0.25">
      <c r="A49" s="44" t="str">
        <f t="shared" si="2"/>
        <v/>
      </c>
      <c r="B49" s="47"/>
      <c r="C49" s="48"/>
      <c r="D49" s="47"/>
      <c r="E49" s="51"/>
      <c r="F49" s="47"/>
      <c r="G49" s="47"/>
      <c r="H49" s="48"/>
      <c r="I49" s="48"/>
      <c r="J49" s="48"/>
      <c r="K49" s="47"/>
      <c r="L49" s="48"/>
      <c r="M49" s="47"/>
      <c r="N49" s="48"/>
      <c r="O49" s="48"/>
      <c r="P49" s="48"/>
      <c r="Q49" s="61">
        <f t="shared" si="3"/>
        <v>0</v>
      </c>
      <c r="R49" s="62" t="str">
        <f t="shared" si="4"/>
        <v/>
      </c>
      <c r="S49" s="36">
        <f t="shared" si="6"/>
        <v>0</v>
      </c>
      <c r="T49" s="36">
        <f t="shared" si="7"/>
        <v>0</v>
      </c>
      <c r="U49" s="36">
        <f t="shared" si="5"/>
        <v>0</v>
      </c>
    </row>
    <row r="50" spans="1:21" s="2" customFormat="1" ht="39.950000000000003" customHeight="1" x14ac:dyDescent="0.25">
      <c r="A50" s="44" t="str">
        <f t="shared" si="2"/>
        <v/>
      </c>
      <c r="B50" s="47"/>
      <c r="C50" s="48"/>
      <c r="D50" s="47"/>
      <c r="E50" s="51"/>
      <c r="F50" s="47"/>
      <c r="G50" s="47"/>
      <c r="H50" s="48"/>
      <c r="I50" s="48"/>
      <c r="J50" s="48"/>
      <c r="K50" s="47"/>
      <c r="L50" s="48"/>
      <c r="M50" s="47"/>
      <c r="N50" s="48"/>
      <c r="O50" s="48"/>
      <c r="P50" s="48"/>
      <c r="Q50" s="61">
        <f t="shared" si="3"/>
        <v>0</v>
      </c>
      <c r="R50" s="62" t="str">
        <f t="shared" si="4"/>
        <v/>
      </c>
      <c r="S50" s="36">
        <f t="shared" si="6"/>
        <v>0</v>
      </c>
      <c r="T50" s="36">
        <f t="shared" si="7"/>
        <v>0</v>
      </c>
      <c r="U50" s="36">
        <f t="shared" si="5"/>
        <v>0</v>
      </c>
    </row>
    <row r="51" spans="1:21" s="2" customFormat="1" ht="39.950000000000003" customHeight="1" x14ac:dyDescent="0.25">
      <c r="A51" s="44" t="str">
        <f t="shared" si="2"/>
        <v/>
      </c>
      <c r="B51" s="47"/>
      <c r="C51" s="48"/>
      <c r="D51" s="47"/>
      <c r="E51" s="51"/>
      <c r="F51" s="47"/>
      <c r="G51" s="47"/>
      <c r="H51" s="48"/>
      <c r="I51" s="48"/>
      <c r="J51" s="48"/>
      <c r="K51" s="47"/>
      <c r="L51" s="48"/>
      <c r="M51" s="47"/>
      <c r="N51" s="48"/>
      <c r="O51" s="48"/>
      <c r="P51" s="48"/>
      <c r="Q51" s="61">
        <f t="shared" si="3"/>
        <v>0</v>
      </c>
      <c r="R51" s="62" t="str">
        <f t="shared" si="4"/>
        <v/>
      </c>
      <c r="S51" s="36">
        <f t="shared" si="6"/>
        <v>0</v>
      </c>
      <c r="T51" s="36">
        <f t="shared" si="7"/>
        <v>0</v>
      </c>
      <c r="U51" s="36">
        <f t="shared" si="5"/>
        <v>0</v>
      </c>
    </row>
    <row r="52" spans="1:21" s="2" customFormat="1" ht="39.950000000000003" customHeight="1" x14ac:dyDescent="0.25">
      <c r="A52" s="44" t="str">
        <f t="shared" si="2"/>
        <v/>
      </c>
      <c r="B52" s="47"/>
      <c r="C52" s="48"/>
      <c r="D52" s="47"/>
      <c r="E52" s="51"/>
      <c r="F52" s="47"/>
      <c r="G52" s="47"/>
      <c r="H52" s="48"/>
      <c r="I52" s="48"/>
      <c r="J52" s="48"/>
      <c r="K52" s="47"/>
      <c r="L52" s="48"/>
      <c r="M52" s="47"/>
      <c r="N52" s="48"/>
      <c r="O52" s="48"/>
      <c r="P52" s="48"/>
      <c r="Q52" s="61">
        <f t="shared" si="3"/>
        <v>0</v>
      </c>
      <c r="R52" s="62" t="str">
        <f t="shared" si="4"/>
        <v/>
      </c>
      <c r="S52" s="36">
        <f t="shared" si="6"/>
        <v>0</v>
      </c>
      <c r="T52" s="36">
        <f t="shared" si="7"/>
        <v>0</v>
      </c>
      <c r="U52" s="36">
        <f t="shared" si="5"/>
        <v>0</v>
      </c>
    </row>
    <row r="53" spans="1:21" s="2" customFormat="1" ht="39.950000000000003" customHeight="1" x14ac:dyDescent="0.25">
      <c r="A53" s="44" t="str">
        <f t="shared" si="2"/>
        <v/>
      </c>
      <c r="B53" s="47"/>
      <c r="C53" s="48"/>
      <c r="D53" s="47"/>
      <c r="E53" s="51"/>
      <c r="F53" s="47"/>
      <c r="G53" s="47"/>
      <c r="H53" s="48"/>
      <c r="I53" s="48"/>
      <c r="J53" s="48"/>
      <c r="K53" s="47"/>
      <c r="L53" s="48"/>
      <c r="M53" s="47"/>
      <c r="N53" s="48"/>
      <c r="O53" s="48"/>
      <c r="P53" s="48"/>
      <c r="Q53" s="61">
        <f t="shared" si="3"/>
        <v>0</v>
      </c>
      <c r="R53" s="62" t="str">
        <f t="shared" si="4"/>
        <v/>
      </c>
      <c r="S53" s="36">
        <f t="shared" si="6"/>
        <v>0</v>
      </c>
      <c r="T53" s="36">
        <f t="shared" si="7"/>
        <v>0</v>
      </c>
      <c r="U53" s="36">
        <f t="shared" si="5"/>
        <v>0</v>
      </c>
    </row>
    <row r="54" spans="1:21" s="2" customFormat="1" ht="39.950000000000003" customHeight="1" x14ac:dyDescent="0.25">
      <c r="A54" s="44" t="str">
        <f t="shared" si="2"/>
        <v/>
      </c>
      <c r="B54" s="47"/>
      <c r="C54" s="48"/>
      <c r="D54" s="47"/>
      <c r="E54" s="51"/>
      <c r="F54" s="47"/>
      <c r="G54" s="47"/>
      <c r="H54" s="48"/>
      <c r="I54" s="48"/>
      <c r="J54" s="48"/>
      <c r="K54" s="47"/>
      <c r="L54" s="48"/>
      <c r="M54" s="47"/>
      <c r="N54" s="48"/>
      <c r="O54" s="48"/>
      <c r="P54" s="48"/>
      <c r="Q54" s="61">
        <f t="shared" si="3"/>
        <v>0</v>
      </c>
      <c r="R54" s="62" t="str">
        <f t="shared" si="4"/>
        <v/>
      </c>
      <c r="S54" s="36">
        <f t="shared" si="6"/>
        <v>0</v>
      </c>
      <c r="T54" s="36">
        <f t="shared" si="7"/>
        <v>0</v>
      </c>
      <c r="U54" s="36">
        <f t="shared" si="5"/>
        <v>0</v>
      </c>
    </row>
    <row r="55" spans="1:21" s="2" customFormat="1" ht="39.950000000000003" customHeight="1" x14ac:dyDescent="0.25">
      <c r="A55" s="44" t="str">
        <f t="shared" si="2"/>
        <v/>
      </c>
      <c r="B55" s="47"/>
      <c r="C55" s="48"/>
      <c r="D55" s="47"/>
      <c r="E55" s="51"/>
      <c r="F55" s="47"/>
      <c r="G55" s="47"/>
      <c r="H55" s="48"/>
      <c r="I55" s="48"/>
      <c r="J55" s="48"/>
      <c r="K55" s="47"/>
      <c r="L55" s="48"/>
      <c r="M55" s="47"/>
      <c r="N55" s="48"/>
      <c r="O55" s="48"/>
      <c r="P55" s="48"/>
      <c r="Q55" s="61">
        <f t="shared" si="3"/>
        <v>0</v>
      </c>
      <c r="R55" s="62" t="str">
        <f t="shared" si="4"/>
        <v/>
      </c>
      <c r="S55" s="36">
        <f t="shared" si="6"/>
        <v>0</v>
      </c>
      <c r="T55" s="36">
        <f t="shared" si="7"/>
        <v>0</v>
      </c>
      <c r="U55" s="36">
        <f t="shared" si="5"/>
        <v>0</v>
      </c>
    </row>
    <row r="56" spans="1:21" s="2" customFormat="1" ht="39.950000000000003" customHeight="1" x14ac:dyDescent="0.25">
      <c r="A56" s="44" t="str">
        <f t="shared" si="2"/>
        <v/>
      </c>
      <c r="B56" s="47"/>
      <c r="C56" s="48"/>
      <c r="D56" s="47"/>
      <c r="E56" s="51"/>
      <c r="F56" s="47"/>
      <c r="G56" s="47"/>
      <c r="H56" s="48"/>
      <c r="I56" s="48"/>
      <c r="J56" s="48"/>
      <c r="K56" s="47"/>
      <c r="L56" s="48"/>
      <c r="M56" s="47"/>
      <c r="N56" s="48"/>
      <c r="O56" s="48"/>
      <c r="P56" s="48"/>
      <c r="Q56" s="61">
        <f t="shared" si="3"/>
        <v>0</v>
      </c>
      <c r="R56" s="62" t="str">
        <f t="shared" si="4"/>
        <v/>
      </c>
      <c r="S56" s="36">
        <f t="shared" si="6"/>
        <v>0</v>
      </c>
      <c r="T56" s="36">
        <f t="shared" si="7"/>
        <v>0</v>
      </c>
      <c r="U56" s="36">
        <f t="shared" si="5"/>
        <v>0</v>
      </c>
    </row>
    <row r="57" spans="1:21" s="2" customFormat="1" ht="39.950000000000003" customHeight="1" x14ac:dyDescent="0.25">
      <c r="A57" s="44" t="str">
        <f t="shared" si="2"/>
        <v/>
      </c>
      <c r="B57" s="47"/>
      <c r="C57" s="48"/>
      <c r="D57" s="47"/>
      <c r="E57" s="51"/>
      <c r="F57" s="47"/>
      <c r="G57" s="47"/>
      <c r="H57" s="48"/>
      <c r="I57" s="48"/>
      <c r="J57" s="48"/>
      <c r="K57" s="47"/>
      <c r="L57" s="48"/>
      <c r="M57" s="47"/>
      <c r="N57" s="48"/>
      <c r="O57" s="48"/>
      <c r="P57" s="48"/>
      <c r="Q57" s="61">
        <f t="shared" si="3"/>
        <v>0</v>
      </c>
      <c r="R57" s="62" t="str">
        <f t="shared" si="4"/>
        <v/>
      </c>
      <c r="S57" s="36">
        <f t="shared" si="6"/>
        <v>0</v>
      </c>
      <c r="T57" s="36">
        <f t="shared" si="7"/>
        <v>0</v>
      </c>
      <c r="U57" s="36">
        <f t="shared" si="5"/>
        <v>0</v>
      </c>
    </row>
    <row r="58" spans="1:21" s="2" customFormat="1" ht="39.950000000000003" customHeight="1" x14ac:dyDescent="0.25">
      <c r="A58" s="44" t="str">
        <f t="shared" si="2"/>
        <v/>
      </c>
      <c r="B58" s="47"/>
      <c r="C58" s="48"/>
      <c r="D58" s="47"/>
      <c r="E58" s="51"/>
      <c r="F58" s="47"/>
      <c r="G58" s="47"/>
      <c r="H58" s="48"/>
      <c r="I58" s="48"/>
      <c r="J58" s="48"/>
      <c r="K58" s="47"/>
      <c r="L58" s="48"/>
      <c r="M58" s="47"/>
      <c r="N58" s="48"/>
      <c r="O58" s="48"/>
      <c r="P58" s="48"/>
      <c r="Q58" s="61">
        <f t="shared" si="3"/>
        <v>0</v>
      </c>
      <c r="R58" s="62" t="str">
        <f t="shared" si="4"/>
        <v/>
      </c>
      <c r="S58" s="36">
        <f t="shared" si="6"/>
        <v>0</v>
      </c>
      <c r="T58" s="36">
        <f t="shared" si="7"/>
        <v>0</v>
      </c>
      <c r="U58" s="36">
        <f t="shared" si="5"/>
        <v>0</v>
      </c>
    </row>
  </sheetData>
  <sheetProtection algorithmName="SHA-512" hashValue="fdJjO5xqCyhIVb01vT0mI802Ml/N/ew3u3bSlLKKEz+CjYp4MwGae+xNSEzoI4Wv+xwC35oMhVqwmzEJxAi1ZQ==" saltValue="jXqlnkTAxeQ1/rKAgFGL0Q==" spinCount="100000" sheet="1" objects="1" scenarios="1" insertRows="0" deleteRows="0" selectLockedCells="1" sort="0"/>
  <mergeCells count="6">
    <mergeCell ref="B2:G2"/>
    <mergeCell ref="B5:C5"/>
    <mergeCell ref="B4:C4"/>
    <mergeCell ref="E4:F4"/>
    <mergeCell ref="G4:H4"/>
    <mergeCell ref="A7:D7"/>
  </mergeCells>
  <conditionalFormatting sqref="A7">
    <cfRule type="cellIs" dxfId="28" priority="45" operator="equal">
      <formula>0</formula>
    </cfRule>
  </conditionalFormatting>
  <conditionalFormatting sqref="A9:A58">
    <cfRule type="cellIs" dxfId="27" priority="44" operator="equal">
      <formula>"ERROR"</formula>
    </cfRule>
  </conditionalFormatting>
  <conditionalFormatting sqref="C9">
    <cfRule type="expression" dxfId="26" priority="43">
      <formula>"AÑO()&gt;2020"</formula>
    </cfRule>
  </conditionalFormatting>
  <conditionalFormatting sqref="Q10:R58">
    <cfRule type="containsBlanks" priority="41">
      <formula>LEN(TRIM(Q10))=0</formula>
    </cfRule>
  </conditionalFormatting>
  <conditionalFormatting sqref="R9:R58">
    <cfRule type="cellIs" dxfId="25" priority="33" operator="equal">
      <formula>"Revise la información, faltan datos obligatorios. / Please review the information, mandatory data is missing."</formula>
    </cfRule>
  </conditionalFormatting>
  <conditionalFormatting sqref="O9:P58">
    <cfRule type="expression" priority="7">
      <formula>NOT(ISBLANK(O9))</formula>
    </cfRule>
    <cfRule type="expression" dxfId="24" priority="8">
      <formula>AND($N9="SI / YES",ISBLANK($O9))</formula>
    </cfRule>
    <cfRule type="expression" priority="9">
      <formula>AND($N9="NO",ISBLANK(O9))</formula>
    </cfRule>
    <cfRule type="expression" dxfId="23" priority="32">
      <formula>AND(ISBLANK($N9),ISBLANK(O9))</formula>
    </cfRule>
  </conditionalFormatting>
  <conditionalFormatting sqref="K9:K58">
    <cfRule type="expression" dxfId="22" priority="15">
      <formula>NOT(ISBLANK(K9))</formula>
    </cfRule>
    <cfRule type="expression" dxfId="21" priority="17">
      <formula>AND($J9="SI / YES",ISBLANK(K9))</formula>
    </cfRule>
    <cfRule type="expression" dxfId="20" priority="20">
      <formula>AND($J9="NO", ISBLANK(K9))</formula>
    </cfRule>
    <cfRule type="expression" dxfId="19" priority="31">
      <formula>AND(ISBLANK($J9),ISBLANK(K9))</formula>
    </cfRule>
  </conditionalFormatting>
  <conditionalFormatting sqref="M9:M58">
    <cfRule type="expression" priority="10">
      <formula>NOT(ISBLANK(M9))</formula>
    </cfRule>
    <cfRule type="expression" dxfId="18" priority="11">
      <formula>AND($L9&gt;0,ISBLANK($M9))</formula>
    </cfRule>
    <cfRule type="expression" priority="12">
      <formula>AND($L9=0,ISBLANK(M9))</formula>
    </cfRule>
    <cfRule type="expression" dxfId="17" priority="30">
      <formula>AND(ISBLANK($L9),ISBLANK(M9))</formula>
    </cfRule>
  </conditionalFormatting>
  <conditionalFormatting sqref="B9:B58">
    <cfRule type="expression" dxfId="16" priority="29">
      <formula>ISBLANK($B9)</formula>
    </cfRule>
  </conditionalFormatting>
  <conditionalFormatting sqref="C9:C58">
    <cfRule type="expression" dxfId="15" priority="28">
      <formula>ISBLANK($C9)</formula>
    </cfRule>
  </conditionalFormatting>
  <conditionalFormatting sqref="D9:D58">
    <cfRule type="expression" dxfId="14" priority="27">
      <formula>ISBLANK(D9)</formula>
    </cfRule>
  </conditionalFormatting>
  <conditionalFormatting sqref="E9:E58">
    <cfRule type="expression" dxfId="13" priority="26">
      <formula>ISBLANK(E9)</formula>
    </cfRule>
  </conditionalFormatting>
  <conditionalFormatting sqref="F9:F58">
    <cfRule type="expression" dxfId="12" priority="25">
      <formula>ISBLANK(F9)</formula>
    </cfRule>
  </conditionalFormatting>
  <conditionalFormatting sqref="G9:G58">
    <cfRule type="expression" dxfId="11" priority="24">
      <formula>ISBLANK(G9)</formula>
    </cfRule>
  </conditionalFormatting>
  <conditionalFormatting sqref="H9:H58">
    <cfRule type="expression" dxfId="10" priority="23">
      <formula>ISBLANK(H9)</formula>
    </cfRule>
  </conditionalFormatting>
  <conditionalFormatting sqref="I9:I58">
    <cfRule type="expression" dxfId="9" priority="22">
      <formula>ISBLANK(I9)</formula>
    </cfRule>
  </conditionalFormatting>
  <conditionalFormatting sqref="J9:J58">
    <cfRule type="expression" dxfId="8" priority="21">
      <formula>ISBLANK(J9)</formula>
    </cfRule>
  </conditionalFormatting>
  <conditionalFormatting sqref="L9:L58">
    <cfRule type="expression" dxfId="7" priority="14">
      <formula>ISBLANK(L9)</formula>
    </cfRule>
  </conditionalFormatting>
  <conditionalFormatting sqref="N9:N58">
    <cfRule type="expression" dxfId="6" priority="13">
      <formula>ISBLANK(N9)</formula>
    </cfRule>
  </conditionalFormatting>
  <conditionalFormatting sqref="B5:C5">
    <cfRule type="expression" dxfId="5" priority="6">
      <formula>ISBLANK(B5)</formula>
    </cfRule>
  </conditionalFormatting>
  <conditionalFormatting sqref="F5">
    <cfRule type="expression" dxfId="4" priority="5">
      <formula>ISBLANK(F5)</formula>
    </cfRule>
  </conditionalFormatting>
  <conditionalFormatting sqref="H5">
    <cfRule type="expression" dxfId="3" priority="4">
      <formula>ISBLANK(H5)</formula>
    </cfRule>
  </conditionalFormatting>
  <conditionalFormatting sqref="I4">
    <cfRule type="beginsWith" dxfId="2" priority="46" operator="beginsWith" text="CO">
      <formula>LEFT(I4,LEN("CO"))="CO"</formula>
    </cfRule>
  </conditionalFormatting>
  <conditionalFormatting sqref="I5">
    <cfRule type="cellIs" dxfId="1" priority="1" operator="equal">
      <formula>0</formula>
    </cfRule>
    <cfRule type="cellIs" dxfId="0" priority="2" operator="greaterThan">
      <formula>1</formula>
    </cfRule>
  </conditionalFormatting>
  <dataValidations count="11">
    <dataValidation type="list" errorStyle="warning" allowBlank="1" showInputMessage="1" showErrorMessage="1" errorTitle="ERROR" error="Debe seleccionar alguna de las opciones." sqref="H5" xr:uid="{91D5EAAD-3852-4939-9989-BD586BA78496}">
      <formula1>"Colectivo,Individual"</formula1>
    </dataValidation>
    <dataValidation type="textLength" allowBlank="1" showInputMessage="1" showErrorMessage="1" sqref="B5:C5" xr:uid="{FE1D83C4-45A9-4D62-AB9C-9303AF6CF96F}">
      <formula1>2</formula1>
      <formula2>50</formula2>
    </dataValidation>
    <dataValidation type="list" allowBlank="1" showInputMessage="1" showErrorMessage="1" errorTitle="ERROR" error="Seleccione los datos de la lista que se ofrece / Select data from the list provided" sqref="K9:K58" xr:uid="{5CA4BA4B-DD76-4A6B-BABF-BDC96CBB6684}">
      <formula1>"Hotel Ideal,Hotel Juan Carlos I"</formula1>
    </dataValidation>
    <dataValidation type="list" allowBlank="1" showInputMessage="1" showErrorMessage="1" errorTitle="ERROR" error="Seleccione los datos de la lista que se ofrece / Select data from the list provided" sqref="H9:J58 N9:N58" xr:uid="{6F458725-DA9B-436B-A693-4049CAA25272}">
      <formula1>"SI / YES,NO"</formula1>
    </dataValidation>
    <dataValidation type="date" operator="lessThan" allowBlank="1" showInputMessage="1" showErrorMessage="1" errorTitle="ERROR" error="Ha introducido una fecha errónea / You have entered an incorrect date" sqref="C9:C58" xr:uid="{ED16B306-F982-4EC9-95B7-662E5C46A9EF}">
      <formula1>43831</formula1>
    </dataValidation>
    <dataValidation type="list" allowBlank="1" showInputMessage="1" showErrorMessage="1" errorTitle="ERROR" error="Seleccione los datos de la lista que se ofrece / Select data from the list provided" sqref="G9:G58" xr:uid="{8983D7E1-4540-47EB-B8F2-6D6E71BF11E1}">
      <formula1>"Sénior masculino / Senior male,Sénior femenino / Senior female,Adolescente / Teen ,Niño / Child"</formula1>
    </dataValidation>
    <dataValidation type="list" allowBlank="1" showInputMessage="1" showErrorMessage="1" errorTitle="ERROR" error="Seleccione los datos de la lista que se ofrece / Select data from the list provided" sqref="L9:L58" xr:uid="{A540A835-FF11-4B08-BBCA-0A23706220FD}">
      <formula1>"0,1,2,3,4"</formula1>
    </dataValidation>
    <dataValidation operator="greaterThan" allowBlank="1" showInputMessage="1" showErrorMessage="1" sqref="R9:R58" xr:uid="{0BB8F52A-D57A-4032-BD4F-E7E4EEDA09F2}"/>
    <dataValidation type="whole" operator="greaterThan" allowBlank="1" showInputMessage="1" showErrorMessage="1" errorTitle="ERROR" error="Seleccione los datos de la lista que se ofrece / Select data from the list provided" sqref="O9:O58 Q9:Q58" xr:uid="{D810E32E-18FC-4568-A228-F73385774F89}">
      <formula1>0</formula1>
    </dataValidation>
    <dataValidation type="custom" allowBlank="1" showInputMessage="1" showErrorMessage="1" errorTitle="ERROR" error="Debe introducir un email válido / You must enter a valid email address" sqref="E9:E58" xr:uid="{9681DB50-9128-4610-ABE2-0B64FE74462E}">
      <formula1>AND(ISNUMBER(FIND("@",E9)), ISNUMBER(FIND(".",E9,FIND("@",E9))), ISERROR(FIND(" ",E9)))</formula1>
    </dataValidation>
    <dataValidation errorStyle="warning" allowBlank="1" showInputMessage="1" showErrorMessage="1" errorTitle="ERROR" error="Debe seleccionar alguna de las opciones." sqref="F5" xr:uid="{08D8DCAC-79BD-482C-833E-764C3E4E25DD}"/>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Campos_fields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Redondo Romero</dc:creator>
  <cp:lastModifiedBy>Francisco Javier Redondo Romero</cp:lastModifiedBy>
  <dcterms:created xsi:type="dcterms:W3CDTF">2015-06-05T18:19:34Z</dcterms:created>
  <dcterms:modified xsi:type="dcterms:W3CDTF">2025-10-25T17:37:03Z</dcterms:modified>
</cp:coreProperties>
</file>